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384" activeTab="3"/>
  </bookViews>
  <sheets>
    <sheet name="Анкетная форма ОМСУ" sheetId="6" r:id="rId1"/>
    <sheet name="Укажите название МО" sheetId="14" r:id="rId2"/>
    <sheet name="1.1 Экономия энергии МП" sheetId="12" r:id="rId3"/>
    <sheet name="1.2 Муниципальные программы" sheetId="13" r:id="rId4"/>
    <sheet name="1.3 Энергосервисные контракты" sheetId="11" r:id="rId5"/>
    <sheet name="Калькулятор перевода в т.у.т." sheetId="15" r:id="rId6"/>
    <sheet name="3. Осветительные приборы" sheetId="10" state="hidden" r:id="rId7"/>
  </sheets>
  <definedNames>
    <definedName name="_xlnm._FilterDatabase" localSheetId="2" hidden="1">'1.1 Экономия энергии МП'!#REF!</definedName>
    <definedName name="_xlnm._FilterDatabase" localSheetId="3" hidden="1">'1.2 Муниципальные программы'!#REF!</definedName>
    <definedName name="_xlnm._FilterDatabase" localSheetId="4" hidden="1">'1.3 Энергосервисные контракты'!#REF!</definedName>
    <definedName name="_xlnm._FilterDatabase" localSheetId="6" hidden="1">'3. Осветительные приборы'!#REF!</definedName>
    <definedName name="_xlnm._FilterDatabase" localSheetId="0" hidden="1">'Анкетная форма ОМСУ'!#REF!</definedName>
    <definedName name="_xlnm._FilterDatabase" localSheetId="5" hidden="1">'Калькулятор перевода в т.у.т.'!#REF!</definedName>
    <definedName name="_xlnm._FilterDatabase" localSheetId="1" hidden="1">'Укажите название МО'!#REF!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4" l="1"/>
  <c r="E66" i="6"/>
  <c r="E66" i="14" s="1"/>
  <c r="E65" i="6"/>
  <c r="E65" i="14" s="1"/>
  <c r="E50" i="6"/>
  <c r="E50" i="14" s="1"/>
  <c r="C10" i="15"/>
  <c r="C6" i="15" s="1"/>
  <c r="D7" i="15"/>
  <c r="E63" i="6"/>
  <c r="D8" i="14"/>
  <c r="D7" i="14"/>
  <c r="D5" i="14"/>
  <c r="F18" i="14"/>
  <c r="F19" i="14"/>
  <c r="F20" i="14"/>
  <c r="F21" i="14"/>
  <c r="F22" i="14"/>
  <c r="D19" i="14"/>
  <c r="D20" i="14"/>
  <c r="D21" i="14"/>
  <c r="D22" i="14"/>
  <c r="E28" i="14"/>
  <c r="E27" i="14"/>
  <c r="E33" i="14"/>
  <c r="E57" i="14"/>
  <c r="E58" i="14"/>
  <c r="E59" i="14"/>
  <c r="E60" i="14"/>
  <c r="E61" i="14"/>
  <c r="E62" i="14"/>
  <c r="E68" i="14"/>
  <c r="E67" i="6" l="1"/>
  <c r="E67" i="14" s="1"/>
  <c r="E63" i="14"/>
  <c r="K90" i="12" l="1"/>
  <c r="E45" i="6" l="1"/>
  <c r="E45" i="14" s="1"/>
  <c r="E55" i="14"/>
  <c r="E42" i="6"/>
  <c r="E42" i="14" s="1"/>
  <c r="E43" i="6"/>
  <c r="E43" i="14" s="1"/>
  <c r="F17" i="6"/>
  <c r="F17" i="14" s="1"/>
  <c r="E41" i="6"/>
  <c r="E41" i="14" s="1"/>
  <c r="E40" i="6"/>
  <c r="E40" i="14" s="1"/>
  <c r="E39" i="6"/>
  <c r="E39" i="14" s="1"/>
  <c r="E38" i="6"/>
  <c r="E38" i="14" s="1"/>
  <c r="K100" i="12"/>
  <c r="K99" i="12"/>
  <c r="K98" i="12"/>
  <c r="K97" i="12"/>
  <c r="K96" i="12"/>
  <c r="K95" i="12"/>
  <c r="K94" i="12"/>
  <c r="K93" i="12"/>
  <c r="K92" i="12"/>
  <c r="K91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E56" i="14" l="1"/>
  <c r="D17" i="14"/>
  <c r="E44" i="6"/>
  <c r="E44" i="14" s="1"/>
  <c r="E64" i="6"/>
  <c r="E64" i="14" s="1"/>
</calcChain>
</file>

<file path=xl/sharedStrings.xml><?xml version="1.0" encoding="utf-8"?>
<sst xmlns="http://schemas.openxmlformats.org/spreadsheetml/2006/main" count="552" uniqueCount="232">
  <si>
    <t>№ п/п</t>
  </si>
  <si>
    <t>Наименование показателя</t>
  </si>
  <si>
    <t>Единица измерения</t>
  </si>
  <si>
    <t>1.</t>
  </si>
  <si>
    <t>2.</t>
  </si>
  <si>
    <t>3.</t>
  </si>
  <si>
    <t>шт.</t>
  </si>
  <si>
    <t>4.</t>
  </si>
  <si>
    <t>5.</t>
  </si>
  <si>
    <t>6.</t>
  </si>
  <si>
    <t>7.</t>
  </si>
  <si>
    <t>т.у.т.</t>
  </si>
  <si>
    <t>8.</t>
  </si>
  <si>
    <t>9.</t>
  </si>
  <si>
    <t>10.</t>
  </si>
  <si>
    <t>Наименование проекта</t>
  </si>
  <si>
    <t>Общая информация</t>
  </si>
  <si>
    <t>Отчетный год</t>
  </si>
  <si>
    <t>Общие сведения</t>
  </si>
  <si>
    <t>Удельный показатель потребления ресурса до реализации проекта</t>
  </si>
  <si>
    <t>Муниципальные программы</t>
  </si>
  <si>
    <t>Наименование муниципального образования Российской Федерации</t>
  </si>
  <si>
    <t>Код индикатора</t>
  </si>
  <si>
    <t>Дороги 2</t>
  </si>
  <si>
    <t>МКД 2</t>
  </si>
  <si>
    <t>ГМУ 2</t>
  </si>
  <si>
    <t>ГМУ 3</t>
  </si>
  <si>
    <t>Страт 3</t>
  </si>
  <si>
    <t xml:space="preserve">Переменная </t>
  </si>
  <si>
    <t>Lсветоидиод_мо_t</t>
  </si>
  <si>
    <t>Lвсего_мо_t</t>
  </si>
  <si>
    <t>Всветодиод_t</t>
  </si>
  <si>
    <t>Влампы_t</t>
  </si>
  <si>
    <t>Eэнергоэф</t>
  </si>
  <si>
    <t>Удельный показатель потребления ресурса после реализации проекта</t>
  </si>
  <si>
    <t>X</t>
  </si>
  <si>
    <t>Анкетная форма для ОМСУ</t>
  </si>
  <si>
    <t>Сведения о проводимой государственной политике в области энергосбережения и повышения энергетической эффективности</t>
  </si>
  <si>
    <t>Наименование программы</t>
  </si>
  <si>
    <t>Нормативный правовой акт, которым утверждена программа</t>
  </si>
  <si>
    <t>Год начала реализации программы</t>
  </si>
  <si>
    <t>Год окончания реализации программы</t>
  </si>
  <si>
    <t>за год, предшествующий отчетному году</t>
  </si>
  <si>
    <t>за отчетный год</t>
  </si>
  <si>
    <t>бюджетные средства</t>
  </si>
  <si>
    <t>внебюджетные средства</t>
  </si>
  <si>
    <t>тыс. руб.</t>
  </si>
  <si>
    <t>Размер экономии ресурса, достигнутый в результате исполнения договора в отчетном году</t>
  </si>
  <si>
    <t>Тип источника света</t>
  </si>
  <si>
    <t>светодиодных</t>
  </si>
  <si>
    <t>металлогалогенных</t>
  </si>
  <si>
    <t>натриевых</t>
  </si>
  <si>
    <t>ртутных</t>
  </si>
  <si>
    <t>прочих светоточек (указать при наличии)</t>
  </si>
  <si>
    <t>Значение</t>
  </si>
  <si>
    <t>кВт·ч/год</t>
  </si>
  <si>
    <t>ед.</t>
  </si>
  <si>
    <t>Сведения об осветительных приборах дорожного и уличного освещения</t>
  </si>
  <si>
    <t>Общие сведения об установленных осветительных приборах систем уличного освещения</t>
  </si>
  <si>
    <t>2.1</t>
  </si>
  <si>
    <t>2.2</t>
  </si>
  <si>
    <t>2.3</t>
  </si>
  <si>
    <t>2.4</t>
  </si>
  <si>
    <t>2.5</t>
  </si>
  <si>
    <t>Количество и общая установленная мощность светоточек уличного освещения муниципальных образований</t>
  </si>
  <si>
    <t>Количество и общая установленная мощность светоточек по технологиям, в том числе:</t>
  </si>
  <si>
    <t>кВт</t>
  </si>
  <si>
    <t>Кол-во</t>
  </si>
  <si>
    <t>Мощность</t>
  </si>
  <si>
    <t>0 #</t>
  </si>
  <si>
    <t>0,00 #</t>
  </si>
  <si>
    <t>HАИТПt</t>
  </si>
  <si>
    <t>HВСЕГОt</t>
  </si>
  <si>
    <t>Ввсего_t</t>
  </si>
  <si>
    <t>ВАИТП_t</t>
  </si>
  <si>
    <t>1. Блок данных для госдоклада</t>
  </si>
  <si>
    <t>2. Блок данных для формирования рейтинга</t>
  </si>
  <si>
    <t>Объем потребления электрической энергии на уличное освещение муниципальных образований</t>
  </si>
  <si>
    <t>Стоимость потребленной электрической энергии на уличное освещение муниципальных образований</t>
  </si>
  <si>
    <t>Количество светоточек уличного освещения в муниципальных образованиях, которые при эксплуатации регулируются в зависимости от уровня естественного освещения</t>
  </si>
  <si>
    <t>Сведения о внедрении систем управления уличным освещением муниципальных образований</t>
  </si>
  <si>
    <t>Сведения о потреблении электрической энергии на уличное освещение муниципальных образований</t>
  </si>
  <si>
    <t>1.2 Сведения о проводимой государственной политике в области энергосбережения и повышения энергетической эффективности</t>
  </si>
  <si>
    <t>Фактический объем финансирования программ за отчетный год (бюджетные средства)</t>
  </si>
  <si>
    <t>Фактический объем финансирования программ за отчетный год (внебюджетные средства)</t>
  </si>
  <si>
    <t>Фактический объем финансирования программ за год, предшествующий отчетному году (бюджетные средства)</t>
  </si>
  <si>
    <t>Достигнутая экономия ресурсов за счет реализации муниципальных программ за отчетный год</t>
  </si>
  <si>
    <t>Фактический объем финансирования программ за год, предшествующий отчетному году (внебюджетные средства)</t>
  </si>
  <si>
    <t>1.1 Сведения об установленных осветительных приборах систем уличного освещения</t>
  </si>
  <si>
    <t>Информация о снижении государственными (муниципальными) учреждениями в сопоставимых условиях суммарного объема потребляемых ими ресурсов</t>
  </si>
  <si>
    <t>Указываются ГМУ , в которых за отчетный год действовал энергосервисный контракт</t>
  </si>
  <si>
    <t xml:space="preserve">Государственное муниципальное учреждение </t>
  </si>
  <si>
    <t xml:space="preserve">т.у.т. </t>
  </si>
  <si>
    <t>%</t>
  </si>
  <si>
    <t>Детские сады различного типа</t>
  </si>
  <si>
    <t>Общеобразовательные учреждения (средние общеобразовательные школы, школы-интернаты, начальные и вечерние школы, гимназии, лицеи, колледжи)</t>
  </si>
  <si>
    <t>Учреждения профессионального образования: среднего, высшего и последипломного. Административно-учебные корпуса</t>
  </si>
  <si>
    <t>ДЮСШ (включая спортивные школы, школы олимпийского резерва и т.п.)</t>
  </si>
  <si>
    <t>Школы искусств (художественные, хореографические)</t>
  </si>
  <si>
    <t>Музыкальные школы</t>
  </si>
  <si>
    <t>Лечебные учреждения со стационаром, медицинские центры и т.д.</t>
  </si>
  <si>
    <t>Амбулаторно-поликлинические организации (поликлиники, амбулатории)</t>
  </si>
  <si>
    <t>Аптеки, молочные кухни, ветеринарные аптеки</t>
  </si>
  <si>
    <t>Больницы, в том числе корпуса, отделения (главное, хирургическое, терапевтическое, инфекционное и др.)</t>
  </si>
  <si>
    <t>Фельдшерско-акушерские пункты (ФАП)</t>
  </si>
  <si>
    <t>Типовые открытые спортивные сооружения (стадионы, ледовые арены, катки, хоккейные площадки, теннисные корты)</t>
  </si>
  <si>
    <t>Крытые спортивные сооружения (спортивные залы и спорткомплексы, физкультурно-досуговые комплексы, легкоатлетические манежи)</t>
  </si>
  <si>
    <t>Бассейны, водно-спортивные комплексы</t>
  </si>
  <si>
    <t>Библиотеки, читальные залы, медиатеки</t>
  </si>
  <si>
    <t>Музеи, выставки и т.п.</t>
  </si>
  <si>
    <t>Театры и кинотеатры</t>
  </si>
  <si>
    <t>Клубы (дома досуга, дома культуры, центры культуры, центры досуга, дворцы культуры, сельские клубы)</t>
  </si>
  <si>
    <t>Административные здания</t>
  </si>
  <si>
    <t>Собесы, биржи труда, центры занятости</t>
  </si>
  <si>
    <t>НИИ, проектные и конструкторские организации</t>
  </si>
  <si>
    <t>Экономия первичной энергии</t>
  </si>
  <si>
    <t>т.ут.</t>
  </si>
  <si>
    <t xml:space="preserve">Отраслевой профиль программы </t>
  </si>
  <si>
    <t>Профильная программа энергоэффективности в соответствии с постановлением Правительства Российской Федерации от 11 февраля 2021 г. N 161</t>
  </si>
  <si>
    <t>Иная</t>
  </si>
  <si>
    <t>Объем потребления ресурса в базовом периоде в проекте</t>
  </si>
  <si>
    <t>11.</t>
  </si>
  <si>
    <t>ГМУ 1</t>
  </si>
  <si>
    <t>ТЭРэнергосервис_t</t>
  </si>
  <si>
    <t>12.</t>
  </si>
  <si>
    <t>ТЭРгму_t х P_t</t>
  </si>
  <si>
    <t>Указать размерность</t>
  </si>
  <si>
    <t>Число многоквартирных домов, подключенных к централизованной системе теплоснабжения и не оборудованных АИТП, на конец отчетного периода</t>
  </si>
  <si>
    <t>Совокупное число зданий ГМУ (включая бюджетные, казенные и автономные), подключенных к централизованной системе теплоснабжения, на конец отчетного периода и не оборудованных АИТП</t>
  </si>
  <si>
    <t>Число зданий ГМУ (включая бюджетные, казенные и автономные), оборудованных АИТП, за отчетный период</t>
  </si>
  <si>
    <t>Объем достигнутой экономии первичной энергии за счет реализации энергоэффективных мероприятий по всем проектам, которые были завершены в отчетном периоде</t>
  </si>
  <si>
    <t>1.1</t>
  </si>
  <si>
    <t>1.2</t>
  </si>
  <si>
    <t>1.3</t>
  </si>
  <si>
    <t>1.4</t>
  </si>
  <si>
    <t>1.5</t>
  </si>
  <si>
    <t>1.3 Информация о снижении государственными (муниципальными) учреждениями в сопоставимых условиях суммарного объема потребляемых ими ресурсов</t>
  </si>
  <si>
    <t>Совокупное число ламп, действующих в ГМУ (включая бюджетные, казенные и автономные) на конец отчетного периода</t>
  </si>
  <si>
    <t>Число светодиодных ламп, установленных в государственных (муниципальных) учреждениях (далее - ГМУ) (включая бюджетные, казенные и автономные), на конец отчетного периода</t>
  </si>
  <si>
    <t>Значение удельного показателя</t>
  </si>
  <si>
    <r>
      <t xml:space="preserve">Функционально-типологическая группа зданий и сооружений
</t>
    </r>
    <r>
      <rPr>
        <sz val="8"/>
        <color theme="0"/>
        <rFont val="Montserrat"/>
        <charset val="204"/>
      </rPr>
      <t>(в соответствии с приказом Минэкономразвития
России от 15 июля 2020 г. N 425)</t>
    </r>
  </si>
  <si>
    <t>Плановый объем финансирования программ за весь период реализации (бюджетные средства)</t>
  </si>
  <si>
    <t>Плановый объем финансирования программ за весь период реализации (внебюджетные средства)</t>
  </si>
  <si>
    <t>Объем бюджетного финансирования мероприятий от базового до отчетного</t>
  </si>
  <si>
    <t>Совокупный размер достигнутой экономии за счет энергосервисных контрактов в ГМУ (за исключением горячей и холодной воды) за отчетный период</t>
  </si>
  <si>
    <t>Наименование программы, в рамках которой реализуется проект</t>
  </si>
  <si>
    <t>Число светодиодных и натриевых ламп на дорогах местного значения и на объектах уличной инфраструктуры в муниципальных образованиях, входящих в состав субъекта Российской Федерации, за отчетный период</t>
  </si>
  <si>
    <t>Объем достигнутой экономии за отчетный период</t>
  </si>
  <si>
    <t>Количество и общая установленная мощность светоточек (ламп) по технологиям, в том числе:</t>
  </si>
  <si>
    <t>прочих (указать при наличии)</t>
  </si>
  <si>
    <t>Сведения о муниципальных программах в области энергосбережения 
и повышения энергетической эффективности</t>
  </si>
  <si>
    <t>Достигнутая экономия ресурсов за счет реализации муниципальных программ за год, предшествующий отчетному</t>
  </si>
  <si>
    <t>Число многоквартирных домов, оснащенных автоматизированными индивидуальными тепловыми пунктам (далее - АИТП) за отчетный период</t>
  </si>
  <si>
    <t>Объем достигнутой экономии за год, предшествующий отчетному</t>
  </si>
  <si>
    <t xml:space="preserve">Наименование органа местного самоуправления Российской Федерации, ответственного за предоставление сведений </t>
  </si>
  <si>
    <t>Реквизиты документа, подтверждающего полномочия органа местного самоуправления Российской Федерации по предоставлению сведений</t>
  </si>
  <si>
    <t>млн руб.</t>
  </si>
  <si>
    <t>Плановый объем финансирования программы за весь период ее реализации, млн руб.</t>
  </si>
  <si>
    <t>Фактический объем финансирования программы, млн руб.</t>
  </si>
  <si>
    <t>Совокупное число ламп на дорогах местного значения и на объектах уличной инфраструктуры в муниципальных образованиях, входящих в состав субъекта Российской Федерации, за отчетный период</t>
  </si>
  <si>
    <t>Совокупный размер достигнутой экономии за счет энергосервисных контрактов по всем ГМУ МО субъекта Российской Федерации по всем видам ТЭР (за исключением горячей и холодной воды) за отчетный период</t>
  </si>
  <si>
    <t>Совокупный объем потребления ТЭР в ГМУ (за исключением горячей и холодной воды)</t>
  </si>
  <si>
    <t>Потенциал снижения потребления ТЭР по всем ГМУ МО субъекта Российской по всем видам ТЭР Федерации (за исключением горячей и холодной воды) за отчетный период</t>
  </si>
  <si>
    <t>13.</t>
  </si>
  <si>
    <t>Объем фактического бюджетного финансирования мероприятий по муниципальным программам, предусматривающим мероприятия по энергосбережению и повышению энергоэффективности, за отчетный период</t>
  </si>
  <si>
    <t>Страт 1, Страт 2, ОРГ 1</t>
  </si>
  <si>
    <t>Fэнергоэф_t</t>
  </si>
  <si>
    <t>Страт 2</t>
  </si>
  <si>
    <t>Fэнергоэф_t-2</t>
  </si>
  <si>
    <t>Объем фактического бюджетного финансирования мероприятий по муниципальным программам, предусматривающих мероприятия повышения энергетической эффективности и энергосбережения за 2 периода, предшевствующих отчетному</t>
  </si>
  <si>
    <t>14.</t>
  </si>
  <si>
    <t>fi</t>
  </si>
  <si>
    <t>за два года, предшествующих отчетному году</t>
  </si>
  <si>
    <t xml:space="preserve">Объем фактического бюджетного финансирования энергоэффективных мероприятий, реализованных по всем проектам в рамках муниципальных программ за все годы в рамках периода от базового до отчетного </t>
  </si>
  <si>
    <t>Результат в т.у.т.</t>
  </si>
  <si>
    <t>Электроэнергия</t>
  </si>
  <si>
    <t>Теплоэнергия</t>
  </si>
  <si>
    <t>Выберите вид топлива</t>
  </si>
  <si>
    <t>Вид топлива</t>
  </si>
  <si>
    <t>Единицы измерения</t>
  </si>
  <si>
    <t>Коэффициенты пересчета в условное топливо по угольному эквиваленту &lt;*&gt;</t>
  </si>
  <si>
    <t>Уголь каменный</t>
  </si>
  <si>
    <t>тонн</t>
  </si>
  <si>
    <t>Уголь бурый</t>
  </si>
  <si>
    <t>Сланцы горючие</t>
  </si>
  <si>
    <t>Торф топливный</t>
  </si>
  <si>
    <t>Дрова для отопления</t>
  </si>
  <si>
    <t>Нефть, включая газовый конденсат</t>
  </si>
  <si>
    <t>Газ горючий природный (естественный)</t>
  </si>
  <si>
    <t>Кокс металлургический</t>
  </si>
  <si>
    <t>Брикеты угольные</t>
  </si>
  <si>
    <t>Брикеты и п/брикеты торфяные</t>
  </si>
  <si>
    <t>Мазут топочный</t>
  </si>
  <si>
    <t>Мазут флотский</t>
  </si>
  <si>
    <t>Топливо печное бытовое</t>
  </si>
  <si>
    <t>Керосин для технических целей</t>
  </si>
  <si>
    <t>Керосин осветительный</t>
  </si>
  <si>
    <t>Газ горючий искусственный коксовый</t>
  </si>
  <si>
    <t>Газ нефтеперерабатывающих предприятий сухой</t>
  </si>
  <si>
    <t>Газ сжиженный</t>
  </si>
  <si>
    <t>Топливо дизельное</t>
  </si>
  <si>
    <t>Топливо моторное</t>
  </si>
  <si>
    <t>Бензин автомобильный</t>
  </si>
  <si>
    <t>Бензин авиационный</t>
  </si>
  <si>
    <t>Топливо для реактивных двигателей</t>
  </si>
  <si>
    <t>Нефтебитум</t>
  </si>
  <si>
    <t>Газ горючий искусственный доменный</t>
  </si>
  <si>
    <t>тыс. кВт*ч</t>
  </si>
  <si>
    <t>Гкал</t>
  </si>
  <si>
    <t>Гидроэнергия</t>
  </si>
  <si>
    <t>Атомная энергия</t>
  </si>
  <si>
    <t>м3 (плотн.)</t>
  </si>
  <si>
    <t>тыс. м3</t>
  </si>
  <si>
    <t>КАЛЬКУЛЯТОР ПЕРЕВОДА В Т У.Т.</t>
  </si>
  <si>
    <t>Прочее</t>
  </si>
  <si>
    <t>кВт*ч/м2</t>
  </si>
  <si>
    <t>Гкал/м2</t>
  </si>
  <si>
    <t>м3/м2</t>
  </si>
  <si>
    <t>т.у.т./м2</t>
  </si>
  <si>
    <t>т.у.т./Гкал</t>
  </si>
  <si>
    <t>тонн/Гкал</t>
  </si>
  <si>
    <t>т.у.т./кВт*ч</t>
  </si>
  <si>
    <t>тонн/кВт*ч</t>
  </si>
  <si>
    <t>т.у.т./л</t>
  </si>
  <si>
    <t>кВт·ч/(м2 x °C x сутки)</t>
  </si>
  <si>
    <t>другая ед. изм.</t>
  </si>
  <si>
    <t>Потенциал снижения потребления ТЭР в ГМУ за отчетный период (за исключением горячей и холодной воды)</t>
  </si>
  <si>
    <t xml:space="preserve">Об утверждении муниципальной программы «Энергосбережение и повышение энергетической эффективности на территории Побединского сельсовета Усть-Таркского района Новосибирской области
на 2023-2025гг.»
</t>
  </si>
  <si>
    <t>Администрация Угуйского сельсовета Усть-Таркского района Новосибирской области</t>
  </si>
  <si>
    <t>Устав Угуйского сельсовета Усть-Таркского района Новосибирской области  № RU545263092015001 от 14.05.2015г.</t>
  </si>
  <si>
    <t xml:space="preserve">Постановление № 34 от 27.06.2023г. </t>
  </si>
  <si>
    <t>Угуйское муниципальное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</si>
</sst>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>
    <font>
      <sz val="11"/>
      <color theme="1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8"/>
      <color theme="1"/>
      <name val="Montserrat"/>
      <charset val="204"/>
    </font>
    <font>
      <sz val="10"/>
      <color theme="1"/>
      <name val="Montserrat"/>
      <charset val="204"/>
    </font>
    <font>
      <b/>
      <sz val="14"/>
      <color theme="0"/>
      <name val="Montserrat"/>
      <charset val="204"/>
    </font>
    <font>
      <i/>
      <sz val="8"/>
      <color theme="1"/>
      <name val="Montserrat"/>
      <charset val="204"/>
    </font>
    <font>
      <sz val="14"/>
      <color theme="0"/>
      <name val="Montserrat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0"/>
      <name val="Montserrat"/>
      <charset val="204"/>
    </font>
    <font>
      <sz val="14"/>
      <color theme="0"/>
      <name val="Calibri"/>
      <family val="2"/>
      <charset val="204"/>
      <scheme val="minor"/>
    </font>
    <font>
      <b/>
      <sz val="8"/>
      <color theme="0"/>
      <name val="Montserrat"/>
      <charset val="204"/>
    </font>
    <font>
      <sz val="8"/>
      <color theme="0"/>
      <name val="Montserrat"/>
      <charset val="204"/>
    </font>
    <font>
      <b/>
      <sz val="10"/>
      <color theme="0"/>
      <name val="Montserrat"/>
      <charset val="204"/>
    </font>
    <font>
      <sz val="8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sz val="12"/>
      <color theme="0"/>
      <name val="Montserrat"/>
      <charset val="204"/>
    </font>
    <font>
      <b/>
      <sz val="12"/>
      <color theme="0"/>
      <name val="Calibri"/>
      <family val="2"/>
      <charset val="204"/>
      <scheme val="minor"/>
    </font>
    <font>
      <sz val="8"/>
      <color rgb="FF000000"/>
      <name val="Montserrat"/>
      <charset val="204"/>
    </font>
    <font>
      <sz val="10"/>
      <color rgb="FF000000"/>
      <name val="Montserrat"/>
      <charset val="204"/>
    </font>
    <font>
      <b/>
      <sz val="8"/>
      <color rgb="FFFFFFFF"/>
      <name val="Montserrat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CC7"/>
        <bgColor indexed="64"/>
      </patternFill>
    </fill>
    <fill>
      <patternFill patternType="solid">
        <fgColor rgb="FF00B0AA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00B0AA"/>
        <bgColor rgb="FF000000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4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1" fontId="1" fillId="4" borderId="0" xfId="0" applyNumberFormat="1" applyFont="1" applyFill="1"/>
    <xf numFmtId="0" fontId="6" fillId="4" borderId="0" xfId="0" applyFont="1" applyFill="1" applyAlignment="1">
      <alignment vertical="center"/>
    </xf>
    <xf numFmtId="0" fontId="10" fillId="4" borderId="0" xfId="0" applyFont="1" applyFill="1"/>
    <xf numFmtId="0" fontId="10" fillId="4" borderId="0" xfId="0" applyFont="1" applyFill="1" applyAlignment="1">
      <alignment horizontal="center" vertical="center"/>
    </xf>
    <xf numFmtId="1" fontId="10" fillId="4" borderId="0" xfId="0" applyNumberFormat="1" applyFont="1" applyFill="1"/>
    <xf numFmtId="0" fontId="6" fillId="4" borderId="0" xfId="0" applyFont="1" applyFill="1" applyAlignment="1">
      <alignment horizontal="left" vertical="center"/>
    </xf>
    <xf numFmtId="0" fontId="11" fillId="5" borderId="3" xfId="0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quotePrefix="1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1" fontId="8" fillId="2" borderId="0" xfId="0" applyNumberFormat="1" applyFont="1" applyFill="1"/>
    <xf numFmtId="1" fontId="2" fillId="3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 applyProtection="1">
      <alignment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/>
    </xf>
    <xf numFmtId="9" fontId="2" fillId="2" borderId="1" xfId="1" applyFont="1" applyFill="1" applyBorder="1" applyAlignment="1" applyProtection="1">
      <alignment horizontal="center" wrapText="1"/>
      <protection locked="0"/>
    </xf>
    <xf numFmtId="0" fontId="8" fillId="2" borderId="0" xfId="0" applyFont="1" applyFill="1"/>
    <xf numFmtId="9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7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wrapText="1"/>
    </xf>
    <xf numFmtId="0" fontId="16" fillId="4" borderId="0" xfId="0" applyFont="1" applyFill="1" applyAlignment="1">
      <alignment horizontal="left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wrapText="1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19" fillId="6" borderId="11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wrapText="1"/>
      <protection locked="0"/>
    </xf>
    <xf numFmtId="0" fontId="20" fillId="7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2" fillId="4" borderId="0" xfId="0" applyFont="1" applyFill="1"/>
    <xf numFmtId="0" fontId="23" fillId="4" borderId="0" xfId="0" applyFont="1" applyFill="1"/>
    <xf numFmtId="0" fontId="21" fillId="2" borderId="0" xfId="0" applyFont="1" applyFill="1"/>
    <xf numFmtId="0" fontId="11" fillId="5" borderId="3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1" fontId="11" fillId="5" borderId="3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7CC7"/>
      <color rgb="FF00B0AA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4418012</xdr:colOff>
      <xdr:row>0</xdr:row>
      <xdr:rowOff>58843</xdr:rowOff>
    </xdr:from>
    <xdr:to>
      <xdr:col>3</xdr:col>
      <xdr:colOff>1050834</xdr:colOff>
      <xdr:row>1</xdr:row>
      <xdr:rowOff>208430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620EF102-3F40-46B9-9AFC-BE86D9808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813" y="47625"/>
          <a:ext cx="1328646" cy="471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4418012</xdr:colOff>
      <xdr:row>0</xdr:row>
      <xdr:rowOff>58843</xdr:rowOff>
    </xdr:from>
    <xdr:to>
      <xdr:col>3</xdr:col>
      <xdr:colOff>1050834</xdr:colOff>
      <xdr:row>1</xdr:row>
      <xdr:rowOff>208430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CA6F536A-AF0D-40DF-B8E9-6CFB2853A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0445" y="58843"/>
          <a:ext cx="1437656" cy="454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627018</xdr:colOff>
      <xdr:row>0</xdr:row>
      <xdr:rowOff>78227</xdr:rowOff>
    </xdr:from>
    <xdr:to>
      <xdr:col>11</xdr:col>
      <xdr:colOff>853914</xdr:colOff>
      <xdr:row>1</xdr:row>
      <xdr:rowOff>205738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3B6CE723-F1A4-4AEF-B70F-827AE16D1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1570" y="78227"/>
          <a:ext cx="1325657" cy="4683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4418012</xdr:colOff>
      <xdr:row>0</xdr:row>
      <xdr:rowOff>58843</xdr:rowOff>
    </xdr:from>
    <xdr:to>
      <xdr:col>3</xdr:col>
      <xdr:colOff>1050834</xdr:colOff>
      <xdr:row>1</xdr:row>
      <xdr:rowOff>208430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E797D064-33EC-4A92-A580-994901CD4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0445" y="58843"/>
          <a:ext cx="1437656" cy="4543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700118</xdr:colOff>
      <xdr:row>0</xdr:row>
      <xdr:rowOff>82176</xdr:rowOff>
    </xdr:from>
    <xdr:to>
      <xdr:col>7</xdr:col>
      <xdr:colOff>540000</xdr:colOff>
      <xdr:row>1</xdr:row>
      <xdr:rowOff>245720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9280EECA-EC36-48C5-8825-D89C029C5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7653" y="84293"/>
          <a:ext cx="1322792" cy="468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osstat.gov.ru/storage/mediabank/210_21-12-2022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7CC7"/>
  </sheetPr>
  <dimension ref="A1:G68"/>
  <sheetViews>
    <sheetView topLeftCell="A58" zoomScale="80" zoomScaleNormal="80" workbookViewId="0">
      <selection activeCell="D20" sqref="D20"/>
    </sheetView>
  </sheetViews>
  <sheetFormatPr defaultColWidth="9.109375" defaultRowHeight="14.4"/>
  <cols>
    <col min="1" max="1" width="3.33203125" style="1" customWidth="1"/>
    <col min="2" max="2" width="8.33203125" style="1" customWidth="1"/>
    <col min="3" max="3" width="66.6640625" style="2" customWidth="1"/>
    <col min="4" max="8" width="25.6640625" style="1" customWidth="1"/>
    <col min="9" max="12" width="9.109375" style="1"/>
    <col min="13" max="13" width="10.5546875" style="1" bestFit="1" customWidth="1"/>
    <col min="14" max="16384" width="9.109375" style="1"/>
  </cols>
  <sheetData>
    <row r="1" spans="1:7" s="32" customFormat="1" ht="24" customHeight="1">
      <c r="A1" s="30" t="s">
        <v>36</v>
      </c>
      <c r="B1" s="30"/>
      <c r="C1" s="31"/>
    </row>
    <row r="2" spans="1:7" s="14" customFormat="1" ht="22.95" customHeight="1">
      <c r="A2" s="17" t="s">
        <v>16</v>
      </c>
      <c r="C2" s="15"/>
    </row>
    <row r="4" spans="1:7" ht="25.2" customHeight="1">
      <c r="B4" s="46" t="s">
        <v>18</v>
      </c>
      <c r="C4" s="46"/>
      <c r="D4" s="46"/>
    </row>
    <row r="5" spans="1:7" ht="36.75" customHeight="1">
      <c r="B5" s="3" t="s">
        <v>3</v>
      </c>
      <c r="C5" s="4" t="s">
        <v>21</v>
      </c>
      <c r="D5" s="6" t="s">
        <v>231</v>
      </c>
    </row>
    <row r="6" spans="1:7" ht="25.2" customHeight="1">
      <c r="B6" s="3" t="s">
        <v>4</v>
      </c>
      <c r="C6" s="4" t="s">
        <v>17</v>
      </c>
      <c r="D6" s="10">
        <v>2022</v>
      </c>
    </row>
    <row r="7" spans="1:7" ht="25.2" customHeight="1">
      <c r="B7" s="3" t="s">
        <v>5</v>
      </c>
      <c r="C7" s="4" t="s">
        <v>154</v>
      </c>
      <c r="D7" s="6" t="s">
        <v>228</v>
      </c>
    </row>
    <row r="8" spans="1:7" ht="58.5" customHeight="1">
      <c r="B8" s="3" t="s">
        <v>7</v>
      </c>
      <c r="C8" s="4" t="s">
        <v>155</v>
      </c>
      <c r="D8" s="6" t="s">
        <v>229</v>
      </c>
    </row>
    <row r="10" spans="1:7" s="14" customFormat="1" ht="21">
      <c r="A10" s="30" t="s">
        <v>75</v>
      </c>
      <c r="C10" s="15"/>
    </row>
    <row r="12" spans="1:7" s="43" customFormat="1" ht="30" customHeight="1">
      <c r="A12" s="44" t="s">
        <v>88</v>
      </c>
    </row>
    <row r="14" spans="1:7" s="43" customFormat="1" ht="30" customHeight="1">
      <c r="A14" s="42" t="s">
        <v>58</v>
      </c>
      <c r="B14" s="45"/>
    </row>
    <row r="15" spans="1:7">
      <c r="G15" s="28"/>
    </row>
    <row r="16" spans="1:7">
      <c r="B16" s="22" t="s">
        <v>0</v>
      </c>
      <c r="C16" s="22" t="s">
        <v>48</v>
      </c>
      <c r="D16" s="77" t="s">
        <v>67</v>
      </c>
      <c r="E16" s="77"/>
      <c r="F16" s="77" t="s">
        <v>68</v>
      </c>
      <c r="G16" s="77"/>
    </row>
    <row r="17" spans="1:7" ht="39.9" customHeight="1">
      <c r="B17" s="26">
        <v>1</v>
      </c>
      <c r="C17" s="27" t="s">
        <v>148</v>
      </c>
      <c r="D17" s="29">
        <v>24</v>
      </c>
      <c r="E17" s="29" t="s">
        <v>6</v>
      </c>
      <c r="F17" s="29">
        <f>SUM(F18:F22)</f>
        <v>6.5</v>
      </c>
      <c r="G17" s="40" t="s">
        <v>66</v>
      </c>
    </row>
    <row r="18" spans="1:7" ht="40.200000000000003" customHeight="1">
      <c r="B18" s="26" t="s">
        <v>131</v>
      </c>
      <c r="C18" s="27" t="s">
        <v>49</v>
      </c>
      <c r="D18" s="9">
        <v>0</v>
      </c>
      <c r="E18" s="29" t="s">
        <v>6</v>
      </c>
      <c r="F18" s="25">
        <v>0</v>
      </c>
      <c r="G18" s="40" t="s">
        <v>66</v>
      </c>
    </row>
    <row r="19" spans="1:7" ht="40.200000000000003" customHeight="1">
      <c r="B19" s="26" t="s">
        <v>132</v>
      </c>
      <c r="C19" s="27" t="s">
        <v>50</v>
      </c>
      <c r="D19" s="9">
        <v>0</v>
      </c>
      <c r="E19" s="29" t="s">
        <v>6</v>
      </c>
      <c r="F19" s="25">
        <v>0</v>
      </c>
      <c r="G19" s="40" t="s">
        <v>66</v>
      </c>
    </row>
    <row r="20" spans="1:7" ht="40.200000000000003" customHeight="1">
      <c r="B20" s="26" t="s">
        <v>133</v>
      </c>
      <c r="C20" s="27" t="s">
        <v>51</v>
      </c>
      <c r="D20" s="9">
        <v>24</v>
      </c>
      <c r="E20" s="29" t="s">
        <v>6</v>
      </c>
      <c r="F20" s="25">
        <v>6.5</v>
      </c>
      <c r="G20" s="23" t="s">
        <v>66</v>
      </c>
    </row>
    <row r="21" spans="1:7" ht="40.200000000000003" customHeight="1">
      <c r="B21" s="26" t="s">
        <v>134</v>
      </c>
      <c r="C21" s="27" t="s">
        <v>52</v>
      </c>
      <c r="D21" s="9">
        <v>0</v>
      </c>
      <c r="E21" s="29" t="s">
        <v>6</v>
      </c>
      <c r="F21" s="25">
        <v>0</v>
      </c>
      <c r="G21" s="23" t="s">
        <v>66</v>
      </c>
    </row>
    <row r="22" spans="1:7" ht="39.9" customHeight="1">
      <c r="B22" s="26" t="s">
        <v>135</v>
      </c>
      <c r="C22" s="27" t="s">
        <v>149</v>
      </c>
      <c r="D22" s="9">
        <v>0</v>
      </c>
      <c r="E22" s="29" t="s">
        <v>6</v>
      </c>
      <c r="F22" s="25">
        <v>0</v>
      </c>
      <c r="G22" s="40" t="s">
        <v>66</v>
      </c>
    </row>
    <row r="24" spans="1:7" s="43" customFormat="1" ht="30" customHeight="1">
      <c r="A24" s="42" t="s">
        <v>81</v>
      </c>
    </row>
    <row r="25" spans="1:7">
      <c r="G25" s="28"/>
    </row>
    <row r="26" spans="1:7" ht="40.200000000000003" customHeight="1">
      <c r="B26" s="22" t="s">
        <v>0</v>
      </c>
      <c r="C26" s="22" t="s">
        <v>1</v>
      </c>
      <c r="D26" s="22" t="s">
        <v>2</v>
      </c>
      <c r="E26" s="22" t="s">
        <v>54</v>
      </c>
    </row>
    <row r="27" spans="1:7" ht="40.200000000000003" customHeight="1">
      <c r="B27" s="23">
        <v>1</v>
      </c>
      <c r="C27" s="24" t="s">
        <v>77</v>
      </c>
      <c r="D27" s="23" t="s">
        <v>55</v>
      </c>
      <c r="E27" s="25">
        <v>23</v>
      </c>
    </row>
    <row r="28" spans="1:7" ht="40.200000000000003" customHeight="1">
      <c r="B28" s="26">
        <v>2</v>
      </c>
      <c r="C28" s="27" t="s">
        <v>78</v>
      </c>
      <c r="D28" s="29" t="s">
        <v>156</v>
      </c>
      <c r="E28" s="66">
        <v>0.120572</v>
      </c>
    </row>
    <row r="29" spans="1:7">
      <c r="G29" s="28"/>
    </row>
    <row r="30" spans="1:7" s="43" customFormat="1" ht="30" customHeight="1">
      <c r="A30" s="42" t="s">
        <v>80</v>
      </c>
    </row>
    <row r="31" spans="1:7">
      <c r="G31" s="28"/>
    </row>
    <row r="32" spans="1:7" ht="40.200000000000003" customHeight="1">
      <c r="B32" s="22" t="s">
        <v>0</v>
      </c>
      <c r="C32" s="22" t="s">
        <v>1</v>
      </c>
      <c r="D32" s="22" t="s">
        <v>2</v>
      </c>
      <c r="E32" s="22" t="s">
        <v>54</v>
      </c>
    </row>
    <row r="33" spans="1:7" ht="61.95" customHeight="1">
      <c r="B33" s="23">
        <v>1</v>
      </c>
      <c r="C33" s="24" t="s">
        <v>79</v>
      </c>
      <c r="D33" s="23" t="s">
        <v>6</v>
      </c>
      <c r="E33" s="25">
        <v>26</v>
      </c>
      <c r="F33" s="28"/>
      <c r="G33" s="28"/>
    </row>
    <row r="35" spans="1:7" s="43" customFormat="1" ht="30" customHeight="1">
      <c r="A35" s="44" t="s">
        <v>82</v>
      </c>
    </row>
    <row r="37" spans="1:7">
      <c r="B37" s="22" t="s">
        <v>0</v>
      </c>
      <c r="C37" s="22" t="s">
        <v>1</v>
      </c>
      <c r="D37" s="22" t="s">
        <v>2</v>
      </c>
      <c r="E37" s="22">
        <v>2022</v>
      </c>
    </row>
    <row r="38" spans="1:7" ht="49.95" customHeight="1">
      <c r="B38" s="33" t="s">
        <v>3</v>
      </c>
      <c r="C38" s="34" t="s">
        <v>83</v>
      </c>
      <c r="D38" s="33" t="s">
        <v>156</v>
      </c>
      <c r="E38" s="67">
        <f>SUM('1.2 Муниципальные программы'!N10:N46)</f>
        <v>0</v>
      </c>
    </row>
    <row r="39" spans="1:7" ht="49.95" customHeight="1">
      <c r="B39" s="10" t="s">
        <v>4</v>
      </c>
      <c r="C39" s="34" t="s">
        <v>84</v>
      </c>
      <c r="D39" s="33" t="s">
        <v>156</v>
      </c>
      <c r="E39" s="67">
        <f>SUM('1.2 Муниципальные программы'!O10:O46)</f>
        <v>0</v>
      </c>
    </row>
    <row r="40" spans="1:7" ht="49.95" customHeight="1">
      <c r="B40" s="10" t="s">
        <v>5</v>
      </c>
      <c r="C40" s="34" t="s">
        <v>85</v>
      </c>
      <c r="D40" s="33" t="s">
        <v>156</v>
      </c>
      <c r="E40" s="67">
        <f>SUM('1.2 Муниципальные программы'!L10:L46)</f>
        <v>0</v>
      </c>
    </row>
    <row r="41" spans="1:7" ht="50.1" customHeight="1">
      <c r="B41" s="10" t="s">
        <v>7</v>
      </c>
      <c r="C41" s="34" t="s">
        <v>87</v>
      </c>
      <c r="D41" s="33" t="s">
        <v>156</v>
      </c>
      <c r="E41" s="67">
        <f>SUM('1.2 Муниципальные программы'!M10:M46)</f>
        <v>0</v>
      </c>
    </row>
    <row r="42" spans="1:7" ht="50.1" customHeight="1">
      <c r="B42" s="10" t="s">
        <v>8</v>
      </c>
      <c r="C42" s="34" t="s">
        <v>141</v>
      </c>
      <c r="D42" s="33" t="s">
        <v>156</v>
      </c>
      <c r="E42" s="67">
        <f>SUM('1.2 Муниципальные программы'!H10:H46)</f>
        <v>0</v>
      </c>
    </row>
    <row r="43" spans="1:7" ht="49.95" customHeight="1">
      <c r="B43" s="10" t="s">
        <v>9</v>
      </c>
      <c r="C43" s="34" t="s">
        <v>142</v>
      </c>
      <c r="D43" s="33" t="s">
        <v>156</v>
      </c>
      <c r="E43" s="67">
        <f>SUM('1.2 Муниципальные программы'!I10:I46)</f>
        <v>0</v>
      </c>
    </row>
    <row r="44" spans="1:7" ht="50.1" customHeight="1">
      <c r="B44" s="10" t="s">
        <v>10</v>
      </c>
      <c r="C44" s="11" t="s">
        <v>86</v>
      </c>
      <c r="D44" s="33" t="s">
        <v>11</v>
      </c>
      <c r="E44" s="47">
        <f>SUM('1.1 Экономия энергии МП'!K6:K100)</f>
        <v>0</v>
      </c>
    </row>
    <row r="45" spans="1:7" ht="49.95" customHeight="1">
      <c r="B45" s="10" t="s">
        <v>12</v>
      </c>
      <c r="C45" s="11" t="s">
        <v>151</v>
      </c>
      <c r="D45" s="33" t="s">
        <v>11</v>
      </c>
      <c r="E45" s="47">
        <f>SUM('1.1 Экономия энергии МП'!L6:L100)</f>
        <v>0</v>
      </c>
    </row>
    <row r="47" spans="1:7" s="43" customFormat="1" ht="30" customHeight="1">
      <c r="A47" s="44" t="s">
        <v>136</v>
      </c>
    </row>
    <row r="49" spans="1:7" ht="25.2" customHeight="1">
      <c r="B49" s="22" t="s">
        <v>0</v>
      </c>
      <c r="C49" s="22" t="s">
        <v>1</v>
      </c>
      <c r="D49" s="22" t="s">
        <v>2</v>
      </c>
      <c r="E49" s="22">
        <v>2022</v>
      </c>
    </row>
    <row r="50" spans="1:7" ht="50.1" customHeight="1">
      <c r="B50" s="33" t="s">
        <v>3</v>
      </c>
      <c r="C50" s="34" t="s">
        <v>47</v>
      </c>
      <c r="D50" s="33" t="s">
        <v>156</v>
      </c>
      <c r="E50" s="67">
        <f>SUM('1.3 Энергосервисные контракты'!H6:H150)</f>
        <v>0</v>
      </c>
    </row>
    <row r="52" spans="1:7" s="14" customFormat="1" ht="40.200000000000003" customHeight="1">
      <c r="A52" s="30" t="s">
        <v>76</v>
      </c>
      <c r="C52" s="15"/>
    </row>
    <row r="54" spans="1:7" ht="25.2" customHeight="1">
      <c r="B54" s="22" t="s">
        <v>0</v>
      </c>
      <c r="C54" s="22" t="s">
        <v>1</v>
      </c>
      <c r="D54" s="22" t="s">
        <v>2</v>
      </c>
      <c r="E54" s="22">
        <v>2022</v>
      </c>
      <c r="F54" s="22" t="s">
        <v>22</v>
      </c>
      <c r="G54" s="22" t="s">
        <v>28</v>
      </c>
    </row>
    <row r="55" spans="1:7" ht="49.95" customHeight="1">
      <c r="B55" s="33" t="s">
        <v>3</v>
      </c>
      <c r="C55" s="34" t="s">
        <v>146</v>
      </c>
      <c r="D55" s="33" t="s">
        <v>6</v>
      </c>
      <c r="E55" s="47">
        <v>24</v>
      </c>
      <c r="F55" s="33" t="s">
        <v>23</v>
      </c>
      <c r="G55" s="33" t="s">
        <v>29</v>
      </c>
    </row>
    <row r="56" spans="1:7" ht="49.95" customHeight="1">
      <c r="B56" s="10" t="s">
        <v>4</v>
      </c>
      <c r="C56" s="11" t="s">
        <v>159</v>
      </c>
      <c r="D56" s="10" t="s">
        <v>6</v>
      </c>
      <c r="E56" s="47">
        <v>24</v>
      </c>
      <c r="F56" s="10" t="s">
        <v>23</v>
      </c>
      <c r="G56" s="10" t="s">
        <v>30</v>
      </c>
    </row>
    <row r="57" spans="1:7" ht="49.95" customHeight="1">
      <c r="B57" s="10" t="s">
        <v>5</v>
      </c>
      <c r="C57" s="11" t="s">
        <v>152</v>
      </c>
      <c r="D57" s="12" t="s">
        <v>6</v>
      </c>
      <c r="E57" s="58">
        <v>0</v>
      </c>
      <c r="F57" s="10" t="s">
        <v>24</v>
      </c>
      <c r="G57" s="10" t="s">
        <v>71</v>
      </c>
    </row>
    <row r="58" spans="1:7" ht="49.95" customHeight="1">
      <c r="B58" s="10" t="s">
        <v>7</v>
      </c>
      <c r="C58" s="11" t="s">
        <v>127</v>
      </c>
      <c r="D58" s="12" t="s">
        <v>6</v>
      </c>
      <c r="E58" s="58">
        <v>0</v>
      </c>
      <c r="F58" s="10" t="s">
        <v>24</v>
      </c>
      <c r="G58" s="10" t="s">
        <v>72</v>
      </c>
    </row>
    <row r="59" spans="1:7" ht="49.95" customHeight="1">
      <c r="B59" s="10" t="s">
        <v>8</v>
      </c>
      <c r="C59" s="11" t="s">
        <v>138</v>
      </c>
      <c r="D59" s="12" t="s">
        <v>6</v>
      </c>
      <c r="E59" s="58">
        <v>122</v>
      </c>
      <c r="F59" s="10" t="s">
        <v>25</v>
      </c>
      <c r="G59" s="10" t="s">
        <v>31</v>
      </c>
    </row>
    <row r="60" spans="1:7" ht="49.95" customHeight="1">
      <c r="B60" s="10" t="s">
        <v>9</v>
      </c>
      <c r="C60" s="11" t="s">
        <v>137</v>
      </c>
      <c r="D60" s="12" t="s">
        <v>6</v>
      </c>
      <c r="E60" s="58">
        <v>146</v>
      </c>
      <c r="F60" s="10" t="s">
        <v>25</v>
      </c>
      <c r="G60" s="10" t="s">
        <v>32</v>
      </c>
    </row>
    <row r="61" spans="1:7" ht="49.95" customHeight="1">
      <c r="B61" s="10" t="s">
        <v>10</v>
      </c>
      <c r="C61" s="11" t="s">
        <v>128</v>
      </c>
      <c r="D61" s="12" t="s">
        <v>6</v>
      </c>
      <c r="E61" s="58">
        <v>0</v>
      </c>
      <c r="F61" s="10" t="s">
        <v>26</v>
      </c>
      <c r="G61" s="10" t="s">
        <v>73</v>
      </c>
    </row>
    <row r="62" spans="1:7" ht="49.95" customHeight="1">
      <c r="B62" s="10" t="s">
        <v>12</v>
      </c>
      <c r="C62" s="11" t="s">
        <v>129</v>
      </c>
      <c r="D62" s="12" t="s">
        <v>6</v>
      </c>
      <c r="E62" s="58">
        <v>0</v>
      </c>
      <c r="F62" s="10" t="s">
        <v>26</v>
      </c>
      <c r="G62" s="10" t="s">
        <v>74</v>
      </c>
    </row>
    <row r="63" spans="1:7" ht="49.95" customHeight="1">
      <c r="B63" s="10" t="s">
        <v>13</v>
      </c>
      <c r="C63" s="11" t="s">
        <v>173</v>
      </c>
      <c r="D63" s="33" t="s">
        <v>156</v>
      </c>
      <c r="E63" s="67">
        <f>SUM('1.1 Экономия энергии МП'!E6:E100)</f>
        <v>0</v>
      </c>
      <c r="F63" s="10" t="s">
        <v>27</v>
      </c>
      <c r="G63" s="10" t="s">
        <v>171</v>
      </c>
    </row>
    <row r="64" spans="1:7" ht="49.95" customHeight="1">
      <c r="B64" s="10" t="s">
        <v>14</v>
      </c>
      <c r="C64" s="11" t="s">
        <v>130</v>
      </c>
      <c r="D64" s="12" t="s">
        <v>11</v>
      </c>
      <c r="E64" s="68">
        <f>SUM('1.1 Экономия энергии МП'!K6:K100)</f>
        <v>0</v>
      </c>
      <c r="F64" s="10" t="s">
        <v>27</v>
      </c>
      <c r="G64" s="10" t="s">
        <v>33</v>
      </c>
    </row>
    <row r="65" spans="2:7" ht="49.95" customHeight="1">
      <c r="B65" s="55" t="s">
        <v>121</v>
      </c>
      <c r="C65" s="56" t="s">
        <v>160</v>
      </c>
      <c r="D65" s="57" t="s">
        <v>11</v>
      </c>
      <c r="E65" s="69">
        <f>SUM('1.3 Энергосервисные контракты'!F6:F150)</f>
        <v>0</v>
      </c>
      <c r="F65" s="55" t="s">
        <v>122</v>
      </c>
      <c r="G65" s="55" t="s">
        <v>123</v>
      </c>
    </row>
    <row r="66" spans="2:7" ht="49.95" customHeight="1">
      <c r="B66" s="55" t="s">
        <v>124</v>
      </c>
      <c r="C66" s="56" t="s">
        <v>162</v>
      </c>
      <c r="D66" s="57" t="s">
        <v>11</v>
      </c>
      <c r="E66" s="69">
        <f>SUMPRODUCT('1.3 Энергосервисные контракты'!G6:G150,'1.3 Энергосервисные контракты'!E6:E150)</f>
        <v>0</v>
      </c>
      <c r="F66" s="55" t="s">
        <v>122</v>
      </c>
      <c r="G66" s="55" t="s">
        <v>125</v>
      </c>
    </row>
    <row r="67" spans="2:7" ht="50.1" customHeight="1">
      <c r="B67" s="10" t="s">
        <v>163</v>
      </c>
      <c r="C67" s="11" t="s">
        <v>164</v>
      </c>
      <c r="D67" s="33" t="s">
        <v>156</v>
      </c>
      <c r="E67" s="67">
        <f>SUM('1.2 Муниципальные программы'!N10:N46)</f>
        <v>0</v>
      </c>
      <c r="F67" s="10" t="s">
        <v>165</v>
      </c>
      <c r="G67" s="10" t="s">
        <v>166</v>
      </c>
    </row>
    <row r="68" spans="2:7" ht="50.1" customHeight="1">
      <c r="B68" s="10" t="s">
        <v>170</v>
      </c>
      <c r="C68" s="56" t="s">
        <v>169</v>
      </c>
      <c r="D68" s="57" t="s">
        <v>156</v>
      </c>
      <c r="E68" s="67">
        <v>5.3999999999999999E-2</v>
      </c>
      <c r="F68" s="55" t="s">
        <v>167</v>
      </c>
      <c r="G68" s="55" t="s">
        <v>168</v>
      </c>
    </row>
  </sheetData>
  <sheetProtection selectLockedCells="1"/>
  <mergeCells count="2">
    <mergeCell ref="D16:E16"/>
    <mergeCell ref="F16:G16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CC7"/>
  </sheetPr>
  <dimension ref="A1:G68"/>
  <sheetViews>
    <sheetView topLeftCell="A13" zoomScale="80" zoomScaleNormal="80" workbookViewId="0">
      <selection activeCell="G7" sqref="G7"/>
    </sheetView>
  </sheetViews>
  <sheetFormatPr defaultColWidth="9.109375" defaultRowHeight="14.4"/>
  <cols>
    <col min="1" max="1" width="3.33203125" style="1" customWidth="1"/>
    <col min="2" max="2" width="8.33203125" style="1" customWidth="1"/>
    <col min="3" max="3" width="66.6640625" style="2" customWidth="1"/>
    <col min="4" max="8" width="25.6640625" style="1" customWidth="1"/>
    <col min="9" max="12" width="9.109375" style="1"/>
    <col min="13" max="13" width="10.5546875" style="1" bestFit="1" customWidth="1"/>
    <col min="14" max="16384" width="9.109375" style="1"/>
  </cols>
  <sheetData>
    <row r="1" spans="1:7" s="32" customFormat="1" ht="24" customHeight="1">
      <c r="A1" s="30" t="s">
        <v>36</v>
      </c>
      <c r="B1" s="30"/>
      <c r="C1" s="31"/>
    </row>
    <row r="2" spans="1:7" s="14" customFormat="1" ht="22.95" customHeight="1">
      <c r="A2" s="17" t="s">
        <v>16</v>
      </c>
      <c r="C2" s="15"/>
    </row>
    <row r="4" spans="1:7" ht="25.2" customHeight="1">
      <c r="B4" s="46" t="s">
        <v>18</v>
      </c>
      <c r="C4" s="46"/>
      <c r="D4" s="46"/>
    </row>
    <row r="5" spans="1:7" ht="36.75" customHeight="1">
      <c r="B5" s="3" t="s">
        <v>3</v>
      </c>
      <c r="C5" s="4" t="s">
        <v>21</v>
      </c>
      <c r="D5" s="6" t="str">
        <f>'Анкетная форма ОМСУ'!D5</f>
        <v>Угуйское муниципальное образование</v>
      </c>
    </row>
    <row r="6" spans="1:7" ht="25.2" customHeight="1">
      <c r="B6" s="3" t="s">
        <v>4</v>
      </c>
      <c r="C6" s="4" t="s">
        <v>17</v>
      </c>
      <c r="D6" s="10">
        <v>2022</v>
      </c>
    </row>
    <row r="7" spans="1:7" ht="33" customHeight="1">
      <c r="B7" s="3" t="s">
        <v>5</v>
      </c>
      <c r="C7" s="4" t="s">
        <v>154</v>
      </c>
      <c r="D7" s="6" t="str">
        <f>'Анкетная форма ОМСУ'!D7</f>
        <v>Администрация Угуйского сельсовета Усть-Таркского района Новосибирской области</v>
      </c>
    </row>
    <row r="8" spans="1:7" ht="33.75" customHeight="1">
      <c r="B8" s="3" t="s">
        <v>7</v>
      </c>
      <c r="C8" s="4" t="s">
        <v>155</v>
      </c>
      <c r="D8" s="6" t="str">
        <f>'Анкетная форма ОМСУ'!D8</f>
        <v>Устав Угуйского сельсовета Усть-Таркского района Новосибирской области  № RU545263092015001 от 14.05.2015г.</v>
      </c>
    </row>
    <row r="10" spans="1:7" s="14" customFormat="1" ht="21">
      <c r="A10" s="30" t="s">
        <v>75</v>
      </c>
      <c r="C10" s="15"/>
    </row>
    <row r="12" spans="1:7" s="43" customFormat="1" ht="30" customHeight="1">
      <c r="A12" s="44" t="s">
        <v>88</v>
      </c>
    </row>
    <row r="14" spans="1:7" s="43" customFormat="1" ht="30" customHeight="1">
      <c r="A14" s="42" t="s">
        <v>58</v>
      </c>
      <c r="B14" s="45"/>
    </row>
    <row r="15" spans="1:7">
      <c r="G15" s="28"/>
    </row>
    <row r="16" spans="1:7">
      <c r="B16" s="22" t="s">
        <v>0</v>
      </c>
      <c r="C16" s="22" t="s">
        <v>48</v>
      </c>
      <c r="D16" s="77" t="s">
        <v>67</v>
      </c>
      <c r="E16" s="77"/>
      <c r="F16" s="77" t="s">
        <v>68</v>
      </c>
      <c r="G16" s="77"/>
    </row>
    <row r="17" spans="1:7" ht="39.9" customHeight="1">
      <c r="B17" s="26">
        <v>1</v>
      </c>
      <c r="C17" s="27" t="s">
        <v>148</v>
      </c>
      <c r="D17" s="29">
        <f>'Анкетная форма ОМСУ'!D17</f>
        <v>24</v>
      </c>
      <c r="E17" s="29" t="s">
        <v>6</v>
      </c>
      <c r="F17" s="29">
        <f>'Анкетная форма ОМСУ'!F17</f>
        <v>6.5</v>
      </c>
      <c r="G17" s="40" t="s">
        <v>66</v>
      </c>
    </row>
    <row r="18" spans="1:7" ht="40.200000000000003" customHeight="1">
      <c r="B18" s="26" t="s">
        <v>131</v>
      </c>
      <c r="C18" s="27" t="s">
        <v>49</v>
      </c>
      <c r="D18" s="29">
        <f>'Анкетная форма ОМСУ'!D18</f>
        <v>0</v>
      </c>
      <c r="E18" s="29" t="s">
        <v>6</v>
      </c>
      <c r="F18" s="29">
        <f>'Анкетная форма ОМСУ'!F18</f>
        <v>0</v>
      </c>
      <c r="G18" s="40" t="s">
        <v>66</v>
      </c>
    </row>
    <row r="19" spans="1:7" ht="40.200000000000003" customHeight="1">
      <c r="B19" s="26" t="s">
        <v>132</v>
      </c>
      <c r="C19" s="27" t="s">
        <v>50</v>
      </c>
      <c r="D19" s="29">
        <f>'Анкетная форма ОМСУ'!D19</f>
        <v>0</v>
      </c>
      <c r="E19" s="29" t="s">
        <v>6</v>
      </c>
      <c r="F19" s="29">
        <f>'Анкетная форма ОМСУ'!F19</f>
        <v>0</v>
      </c>
      <c r="G19" s="40" t="s">
        <v>66</v>
      </c>
    </row>
    <row r="20" spans="1:7" ht="40.200000000000003" customHeight="1">
      <c r="B20" s="26" t="s">
        <v>133</v>
      </c>
      <c r="C20" s="27" t="s">
        <v>51</v>
      </c>
      <c r="D20" s="29">
        <f>'Анкетная форма ОМСУ'!D20</f>
        <v>24</v>
      </c>
      <c r="E20" s="29" t="s">
        <v>6</v>
      </c>
      <c r="F20" s="29">
        <f>'Анкетная форма ОМСУ'!F20</f>
        <v>6.5</v>
      </c>
      <c r="G20" s="23" t="s">
        <v>66</v>
      </c>
    </row>
    <row r="21" spans="1:7" ht="40.200000000000003" customHeight="1">
      <c r="B21" s="26" t="s">
        <v>134</v>
      </c>
      <c r="C21" s="27" t="s">
        <v>52</v>
      </c>
      <c r="D21" s="29">
        <f>'Анкетная форма ОМСУ'!D21</f>
        <v>0</v>
      </c>
      <c r="E21" s="29" t="s">
        <v>6</v>
      </c>
      <c r="F21" s="29">
        <f>'Анкетная форма ОМСУ'!F21</f>
        <v>0</v>
      </c>
      <c r="G21" s="23" t="s">
        <v>66</v>
      </c>
    </row>
    <row r="22" spans="1:7" ht="39.9" customHeight="1">
      <c r="B22" s="26" t="s">
        <v>135</v>
      </c>
      <c r="C22" s="27" t="s">
        <v>149</v>
      </c>
      <c r="D22" s="29">
        <f>'Анкетная форма ОМСУ'!D22</f>
        <v>0</v>
      </c>
      <c r="E22" s="29" t="s">
        <v>6</v>
      </c>
      <c r="F22" s="29">
        <f>'Анкетная форма ОМСУ'!F22</f>
        <v>0</v>
      </c>
      <c r="G22" s="40" t="s">
        <v>66</v>
      </c>
    </row>
    <row r="24" spans="1:7" s="43" customFormat="1" ht="30" customHeight="1">
      <c r="A24" s="42" t="s">
        <v>81</v>
      </c>
    </row>
    <row r="25" spans="1:7">
      <c r="G25" s="28"/>
    </row>
    <row r="26" spans="1:7" ht="40.200000000000003" customHeight="1">
      <c r="B26" s="22" t="s">
        <v>0</v>
      </c>
      <c r="C26" s="22" t="s">
        <v>1</v>
      </c>
      <c r="D26" s="22" t="s">
        <v>2</v>
      </c>
      <c r="E26" s="22" t="s">
        <v>54</v>
      </c>
    </row>
    <row r="27" spans="1:7" ht="40.200000000000003" customHeight="1">
      <c r="B27" s="23">
        <v>1</v>
      </c>
      <c r="C27" s="24" t="s">
        <v>77</v>
      </c>
      <c r="D27" s="23" t="s">
        <v>55</v>
      </c>
      <c r="E27" s="25">
        <f>'Анкетная форма ОМСУ'!E27</f>
        <v>23</v>
      </c>
    </row>
    <row r="28" spans="1:7" ht="40.200000000000003" customHeight="1">
      <c r="B28" s="26">
        <v>2</v>
      </c>
      <c r="C28" s="27" t="s">
        <v>78</v>
      </c>
      <c r="D28" s="29" t="s">
        <v>156</v>
      </c>
      <c r="E28" s="70">
        <f>'Анкетная форма ОМСУ'!E28</f>
        <v>0.120572</v>
      </c>
    </row>
    <row r="29" spans="1:7">
      <c r="G29" s="28"/>
    </row>
    <row r="30" spans="1:7" s="43" customFormat="1" ht="30" customHeight="1">
      <c r="A30" s="42" t="s">
        <v>80</v>
      </c>
    </row>
    <row r="31" spans="1:7">
      <c r="G31" s="28"/>
    </row>
    <row r="32" spans="1:7" ht="40.200000000000003" customHeight="1">
      <c r="B32" s="22" t="s">
        <v>0</v>
      </c>
      <c r="C32" s="22" t="s">
        <v>1</v>
      </c>
      <c r="D32" s="22" t="s">
        <v>2</v>
      </c>
      <c r="E32" s="22" t="s">
        <v>54</v>
      </c>
    </row>
    <row r="33" spans="1:7" ht="61.95" customHeight="1">
      <c r="B33" s="23">
        <v>1</v>
      </c>
      <c r="C33" s="24" t="s">
        <v>79</v>
      </c>
      <c r="D33" s="23" t="s">
        <v>6</v>
      </c>
      <c r="E33" s="47">
        <f>'Анкетная форма ОМСУ'!E33</f>
        <v>26</v>
      </c>
      <c r="F33" s="28"/>
      <c r="G33" s="28"/>
    </row>
    <row r="35" spans="1:7" s="43" customFormat="1" ht="30" customHeight="1">
      <c r="A35" s="44" t="s">
        <v>82</v>
      </c>
    </row>
    <row r="37" spans="1:7">
      <c r="B37" s="22" t="s">
        <v>0</v>
      </c>
      <c r="C37" s="22" t="s">
        <v>1</v>
      </c>
      <c r="D37" s="22" t="s">
        <v>2</v>
      </c>
      <c r="E37" s="22">
        <v>2022</v>
      </c>
    </row>
    <row r="38" spans="1:7" ht="49.95" customHeight="1">
      <c r="B38" s="33" t="s">
        <v>3</v>
      </c>
      <c r="C38" s="34" t="s">
        <v>83</v>
      </c>
      <c r="D38" s="33" t="s">
        <v>156</v>
      </c>
      <c r="E38" s="67">
        <f>'Анкетная форма ОМСУ'!E38</f>
        <v>0</v>
      </c>
    </row>
    <row r="39" spans="1:7" ht="49.95" customHeight="1">
      <c r="B39" s="10" t="s">
        <v>4</v>
      </c>
      <c r="C39" s="34" t="s">
        <v>84</v>
      </c>
      <c r="D39" s="33" t="s">
        <v>156</v>
      </c>
      <c r="E39" s="67">
        <f>'Анкетная форма ОМСУ'!E39</f>
        <v>0</v>
      </c>
    </row>
    <row r="40" spans="1:7" ht="49.95" customHeight="1">
      <c r="B40" s="10" t="s">
        <v>5</v>
      </c>
      <c r="C40" s="34" t="s">
        <v>85</v>
      </c>
      <c r="D40" s="33" t="s">
        <v>156</v>
      </c>
      <c r="E40" s="67">
        <f>'Анкетная форма ОМСУ'!E40</f>
        <v>0</v>
      </c>
    </row>
    <row r="41" spans="1:7" ht="50.1" customHeight="1">
      <c r="B41" s="10" t="s">
        <v>7</v>
      </c>
      <c r="C41" s="34" t="s">
        <v>87</v>
      </c>
      <c r="D41" s="33" t="s">
        <v>156</v>
      </c>
      <c r="E41" s="67">
        <f>'Анкетная форма ОМСУ'!E41</f>
        <v>0</v>
      </c>
    </row>
    <row r="42" spans="1:7" ht="50.1" customHeight="1">
      <c r="B42" s="10" t="s">
        <v>8</v>
      </c>
      <c r="C42" s="34" t="s">
        <v>141</v>
      </c>
      <c r="D42" s="33" t="s">
        <v>156</v>
      </c>
      <c r="E42" s="67">
        <f>'Анкетная форма ОМСУ'!E42</f>
        <v>0</v>
      </c>
    </row>
    <row r="43" spans="1:7" ht="49.95" customHeight="1">
      <c r="B43" s="10" t="s">
        <v>9</v>
      </c>
      <c r="C43" s="34" t="s">
        <v>142</v>
      </c>
      <c r="D43" s="33" t="s">
        <v>156</v>
      </c>
      <c r="E43" s="67">
        <f>'Анкетная форма ОМСУ'!E43</f>
        <v>0</v>
      </c>
    </row>
    <row r="44" spans="1:7" ht="50.1" customHeight="1">
      <c r="B44" s="10" t="s">
        <v>10</v>
      </c>
      <c r="C44" s="11" t="s">
        <v>86</v>
      </c>
      <c r="D44" s="33" t="s">
        <v>11</v>
      </c>
      <c r="E44" s="68">
        <f>'Анкетная форма ОМСУ'!E44</f>
        <v>0</v>
      </c>
    </row>
    <row r="45" spans="1:7" ht="49.95" customHeight="1">
      <c r="B45" s="10" t="s">
        <v>12</v>
      </c>
      <c r="C45" s="11" t="s">
        <v>151</v>
      </c>
      <c r="D45" s="33" t="s">
        <v>11</v>
      </c>
      <c r="E45" s="68">
        <f>'Анкетная форма ОМСУ'!E45</f>
        <v>0</v>
      </c>
    </row>
    <row r="47" spans="1:7" s="43" customFormat="1" ht="30" customHeight="1">
      <c r="A47" s="44" t="s">
        <v>136</v>
      </c>
    </row>
    <row r="49" spans="1:7" ht="25.2" customHeight="1">
      <c r="B49" s="22" t="s">
        <v>0</v>
      </c>
      <c r="C49" s="22" t="s">
        <v>1</v>
      </c>
      <c r="D49" s="22" t="s">
        <v>2</v>
      </c>
      <c r="E49" s="22">
        <v>2022</v>
      </c>
    </row>
    <row r="50" spans="1:7" ht="50.1" customHeight="1">
      <c r="B50" s="33" t="s">
        <v>3</v>
      </c>
      <c r="C50" s="34" t="s">
        <v>47</v>
      </c>
      <c r="D50" s="33" t="s">
        <v>156</v>
      </c>
      <c r="E50" s="67">
        <f>'Анкетная форма ОМСУ'!E50</f>
        <v>0</v>
      </c>
    </row>
    <row r="52" spans="1:7" s="14" customFormat="1" ht="40.200000000000003" customHeight="1">
      <c r="A52" s="30" t="s">
        <v>76</v>
      </c>
      <c r="C52" s="15"/>
    </row>
    <row r="54" spans="1:7" ht="25.2" customHeight="1">
      <c r="B54" s="22" t="s">
        <v>0</v>
      </c>
      <c r="C54" s="22" t="s">
        <v>1</v>
      </c>
      <c r="D54" s="22" t="s">
        <v>2</v>
      </c>
      <c r="E54" s="22">
        <v>2022</v>
      </c>
      <c r="F54" s="22" t="s">
        <v>22</v>
      </c>
      <c r="G54" s="22" t="s">
        <v>28</v>
      </c>
    </row>
    <row r="55" spans="1:7" ht="49.95" customHeight="1">
      <c r="B55" s="33" t="s">
        <v>3</v>
      </c>
      <c r="C55" s="34" t="s">
        <v>146</v>
      </c>
      <c r="D55" s="33" t="s">
        <v>6</v>
      </c>
      <c r="E55" s="47">
        <f>'Анкетная форма ОМСУ'!E55</f>
        <v>24</v>
      </c>
      <c r="F55" s="33" t="s">
        <v>23</v>
      </c>
      <c r="G55" s="33" t="s">
        <v>29</v>
      </c>
    </row>
    <row r="56" spans="1:7" ht="49.95" customHeight="1">
      <c r="B56" s="10" t="s">
        <v>4</v>
      </c>
      <c r="C56" s="11" t="s">
        <v>159</v>
      </c>
      <c r="D56" s="10" t="s">
        <v>6</v>
      </c>
      <c r="E56" s="47">
        <f>'Анкетная форма ОМСУ'!E56</f>
        <v>24</v>
      </c>
      <c r="F56" s="10" t="s">
        <v>23</v>
      </c>
      <c r="G56" s="10" t="s">
        <v>30</v>
      </c>
    </row>
    <row r="57" spans="1:7" ht="49.95" customHeight="1">
      <c r="B57" s="10" t="s">
        <v>5</v>
      </c>
      <c r="C57" s="11" t="s">
        <v>152</v>
      </c>
      <c r="D57" s="12" t="s">
        <v>6</v>
      </c>
      <c r="E57" s="47">
        <f>'Анкетная форма ОМСУ'!E57</f>
        <v>0</v>
      </c>
      <c r="F57" s="10" t="s">
        <v>24</v>
      </c>
      <c r="G57" s="10" t="s">
        <v>71</v>
      </c>
    </row>
    <row r="58" spans="1:7" ht="49.95" customHeight="1">
      <c r="B58" s="10" t="s">
        <v>7</v>
      </c>
      <c r="C58" s="11" t="s">
        <v>127</v>
      </c>
      <c r="D58" s="12" t="s">
        <v>6</v>
      </c>
      <c r="E58" s="47">
        <f>'Анкетная форма ОМСУ'!E58</f>
        <v>0</v>
      </c>
      <c r="F58" s="10" t="s">
        <v>24</v>
      </c>
      <c r="G58" s="10" t="s">
        <v>72</v>
      </c>
    </row>
    <row r="59" spans="1:7" ht="49.95" customHeight="1">
      <c r="B59" s="10" t="s">
        <v>8</v>
      </c>
      <c r="C59" s="11" t="s">
        <v>138</v>
      </c>
      <c r="D59" s="12" t="s">
        <v>6</v>
      </c>
      <c r="E59" s="47">
        <f>'Анкетная форма ОМСУ'!E59</f>
        <v>122</v>
      </c>
      <c r="F59" s="10" t="s">
        <v>25</v>
      </c>
      <c r="G59" s="10" t="s">
        <v>31</v>
      </c>
    </row>
    <row r="60" spans="1:7" ht="49.95" customHeight="1">
      <c r="B60" s="10" t="s">
        <v>9</v>
      </c>
      <c r="C60" s="11" t="s">
        <v>137</v>
      </c>
      <c r="D60" s="12" t="s">
        <v>6</v>
      </c>
      <c r="E60" s="47">
        <f>'Анкетная форма ОМСУ'!E60</f>
        <v>146</v>
      </c>
      <c r="F60" s="10" t="s">
        <v>25</v>
      </c>
      <c r="G60" s="10" t="s">
        <v>32</v>
      </c>
    </row>
    <row r="61" spans="1:7" ht="49.95" customHeight="1">
      <c r="B61" s="10" t="s">
        <v>10</v>
      </c>
      <c r="C61" s="11" t="s">
        <v>128</v>
      </c>
      <c r="D61" s="12" t="s">
        <v>6</v>
      </c>
      <c r="E61" s="47">
        <f>'Анкетная форма ОМСУ'!E61</f>
        <v>0</v>
      </c>
      <c r="F61" s="10" t="s">
        <v>26</v>
      </c>
      <c r="G61" s="10" t="s">
        <v>73</v>
      </c>
    </row>
    <row r="62" spans="1:7" ht="49.95" customHeight="1">
      <c r="B62" s="10" t="s">
        <v>12</v>
      </c>
      <c r="C62" s="11" t="s">
        <v>129</v>
      </c>
      <c r="D62" s="12" t="s">
        <v>6</v>
      </c>
      <c r="E62" s="47">
        <f>'Анкетная форма ОМСУ'!E62</f>
        <v>0</v>
      </c>
      <c r="F62" s="10" t="s">
        <v>26</v>
      </c>
      <c r="G62" s="10" t="s">
        <v>74</v>
      </c>
    </row>
    <row r="63" spans="1:7" ht="49.95" customHeight="1">
      <c r="B63" s="10" t="s">
        <v>13</v>
      </c>
      <c r="C63" s="11" t="s">
        <v>173</v>
      </c>
      <c r="D63" s="33" t="s">
        <v>156</v>
      </c>
      <c r="E63" s="67">
        <f>'Анкетная форма ОМСУ'!E63</f>
        <v>0</v>
      </c>
      <c r="F63" s="10" t="s">
        <v>27</v>
      </c>
      <c r="G63" s="10" t="s">
        <v>171</v>
      </c>
    </row>
    <row r="64" spans="1:7" ht="49.95" customHeight="1">
      <c r="B64" s="10" t="s">
        <v>14</v>
      </c>
      <c r="C64" s="11" t="s">
        <v>130</v>
      </c>
      <c r="D64" s="12" t="s">
        <v>11</v>
      </c>
      <c r="E64" s="68">
        <f>'Анкетная форма ОМСУ'!E64</f>
        <v>0</v>
      </c>
      <c r="F64" s="10" t="s">
        <v>27</v>
      </c>
      <c r="G64" s="10" t="s">
        <v>33</v>
      </c>
    </row>
    <row r="65" spans="2:7" ht="49.95" customHeight="1">
      <c r="B65" s="55" t="s">
        <v>121</v>
      </c>
      <c r="C65" s="56" t="s">
        <v>160</v>
      </c>
      <c r="D65" s="57" t="s">
        <v>11</v>
      </c>
      <c r="E65" s="68">
        <f>'Анкетная форма ОМСУ'!E65</f>
        <v>0</v>
      </c>
      <c r="F65" s="55" t="s">
        <v>122</v>
      </c>
      <c r="G65" s="55" t="s">
        <v>123</v>
      </c>
    </row>
    <row r="66" spans="2:7" ht="49.95" customHeight="1">
      <c r="B66" s="55" t="s">
        <v>124</v>
      </c>
      <c r="C66" s="56" t="s">
        <v>162</v>
      </c>
      <c r="D66" s="57" t="s">
        <v>11</v>
      </c>
      <c r="E66" s="68">
        <f>'Анкетная форма ОМСУ'!E66</f>
        <v>0</v>
      </c>
      <c r="F66" s="55" t="s">
        <v>122</v>
      </c>
      <c r="G66" s="55" t="s">
        <v>125</v>
      </c>
    </row>
    <row r="67" spans="2:7" ht="50.1" customHeight="1">
      <c r="B67" s="10" t="s">
        <v>163</v>
      </c>
      <c r="C67" s="11" t="s">
        <v>164</v>
      </c>
      <c r="D67" s="33" t="s">
        <v>156</v>
      </c>
      <c r="E67" s="67">
        <f>'Анкетная форма ОМСУ'!E67</f>
        <v>0</v>
      </c>
      <c r="F67" s="10" t="s">
        <v>165</v>
      </c>
      <c r="G67" s="10" t="s">
        <v>166</v>
      </c>
    </row>
    <row r="68" spans="2:7" ht="50.1" customHeight="1">
      <c r="B68" s="10" t="s">
        <v>170</v>
      </c>
      <c r="C68" s="56" t="s">
        <v>169</v>
      </c>
      <c r="D68" s="57" t="s">
        <v>156</v>
      </c>
      <c r="E68" s="67">
        <f>'Анкетная форма ОМСУ'!E68</f>
        <v>5.3999999999999999E-2</v>
      </c>
      <c r="F68" s="55" t="s">
        <v>167</v>
      </c>
      <c r="G68" s="55" t="s">
        <v>168</v>
      </c>
    </row>
  </sheetData>
  <sheetProtection selectLockedCells="1"/>
  <mergeCells count="2">
    <mergeCell ref="D16:E16"/>
    <mergeCell ref="F16:G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DBD6"/>
  </sheetPr>
  <dimension ref="A1:M100"/>
  <sheetViews>
    <sheetView zoomScale="85" zoomScaleNormal="85" workbookViewId="0">
      <selection activeCell="D21" sqref="D21"/>
    </sheetView>
  </sheetViews>
  <sheetFormatPr defaultColWidth="9.109375" defaultRowHeight="14.4"/>
  <cols>
    <col min="1" max="1" width="3.33203125" style="1" customWidth="1"/>
    <col min="2" max="2" width="5.6640625" style="1" customWidth="1"/>
    <col min="3" max="3" width="53.33203125" style="2" customWidth="1"/>
    <col min="4" max="4" width="39.44140625" style="2" customWidth="1"/>
    <col min="5" max="5" width="30" style="1" customWidth="1"/>
    <col min="6" max="9" width="15.6640625" style="1" customWidth="1"/>
    <col min="10" max="10" width="29.6640625" style="1" customWidth="1"/>
    <col min="11" max="11" width="25.6640625" style="1" customWidth="1"/>
    <col min="12" max="12" width="27.6640625" style="1" customWidth="1"/>
    <col min="13" max="18" width="15.6640625" style="1" customWidth="1"/>
    <col min="19" max="16384" width="9.109375" style="1"/>
  </cols>
  <sheetData>
    <row r="1" spans="1:13" s="14" customFormat="1" ht="21">
      <c r="A1" s="13" t="s">
        <v>115</v>
      </c>
      <c r="C1" s="15"/>
      <c r="D1" s="15"/>
    </row>
    <row r="2" spans="1:13" s="18" customFormat="1" ht="25.95" customHeight="1">
      <c r="A2" s="17" t="s">
        <v>20</v>
      </c>
      <c r="C2" s="19"/>
      <c r="D2" s="19"/>
    </row>
    <row r="4" spans="1:13" ht="40.200000000000003" customHeight="1">
      <c r="B4" s="22" t="s">
        <v>0</v>
      </c>
      <c r="C4" s="22" t="s">
        <v>15</v>
      </c>
      <c r="D4" s="22" t="s">
        <v>145</v>
      </c>
      <c r="E4" s="72" t="s">
        <v>143</v>
      </c>
      <c r="F4" s="78" t="s">
        <v>19</v>
      </c>
      <c r="G4" s="79"/>
      <c r="H4" s="78" t="s">
        <v>34</v>
      </c>
      <c r="I4" s="79"/>
      <c r="J4" s="22" t="s">
        <v>120</v>
      </c>
      <c r="K4" s="22" t="s">
        <v>147</v>
      </c>
      <c r="L4" s="22" t="s">
        <v>153</v>
      </c>
    </row>
    <row r="5" spans="1:13" ht="33.75" customHeight="1">
      <c r="B5" s="33"/>
      <c r="C5" s="34"/>
      <c r="D5" s="34"/>
      <c r="E5" s="59" t="s">
        <v>156</v>
      </c>
      <c r="F5" s="60" t="s">
        <v>139</v>
      </c>
      <c r="G5" s="60" t="s">
        <v>126</v>
      </c>
      <c r="H5" s="60" t="s">
        <v>139</v>
      </c>
      <c r="I5" s="60" t="s">
        <v>126</v>
      </c>
      <c r="J5" s="61" t="s">
        <v>116</v>
      </c>
      <c r="K5" s="61" t="s">
        <v>116</v>
      </c>
      <c r="L5" s="61" t="s">
        <v>116</v>
      </c>
    </row>
    <row r="6" spans="1:13" ht="19.95" customHeight="1">
      <c r="B6" s="5"/>
      <c r="C6" s="7"/>
      <c r="D6" s="7"/>
      <c r="E6" s="66"/>
      <c r="F6" s="8"/>
      <c r="G6" s="8"/>
      <c r="H6" s="9"/>
      <c r="I6" s="8"/>
      <c r="J6" s="9"/>
      <c r="K6" s="65" t="str">
        <f t="shared" ref="K6:K37" si="0">IFERROR(J6*(1-(H6/F6)),"0")</f>
        <v>0</v>
      </c>
      <c r="L6" s="51"/>
      <c r="M6" s="49" t="s">
        <v>215</v>
      </c>
    </row>
    <row r="7" spans="1:13" ht="19.95" customHeight="1">
      <c r="B7" s="5"/>
      <c r="C7" s="7"/>
      <c r="D7" s="7"/>
      <c r="E7" s="66"/>
      <c r="F7" s="8"/>
      <c r="G7" s="8"/>
      <c r="H7" s="64"/>
      <c r="I7" s="8"/>
      <c r="J7" s="64"/>
      <c r="K7" s="65" t="str">
        <f t="shared" si="0"/>
        <v>0</v>
      </c>
      <c r="L7" s="51"/>
      <c r="M7" s="49" t="s">
        <v>216</v>
      </c>
    </row>
    <row r="8" spans="1:13" ht="19.95" customHeight="1">
      <c r="B8" s="5"/>
      <c r="C8" s="7"/>
      <c r="D8" s="7"/>
      <c r="E8" s="66"/>
      <c r="F8" s="9"/>
      <c r="G8" s="8"/>
      <c r="H8" s="9"/>
      <c r="I8" s="8"/>
      <c r="J8" s="9"/>
      <c r="K8" s="65" t="str">
        <f t="shared" si="0"/>
        <v>0</v>
      </c>
      <c r="L8" s="51"/>
      <c r="M8" s="49" t="s">
        <v>217</v>
      </c>
    </row>
    <row r="9" spans="1:13" ht="19.95" customHeight="1">
      <c r="B9" s="5"/>
      <c r="C9" s="7"/>
      <c r="D9" s="7"/>
      <c r="E9" s="66"/>
      <c r="F9" s="38"/>
      <c r="G9" s="8"/>
      <c r="H9" s="9"/>
      <c r="I9" s="8"/>
      <c r="J9" s="9"/>
      <c r="K9" s="65" t="str">
        <f t="shared" si="0"/>
        <v>0</v>
      </c>
      <c r="L9" s="51"/>
      <c r="M9" s="49" t="s">
        <v>218</v>
      </c>
    </row>
    <row r="10" spans="1:13" ht="19.95" customHeight="1">
      <c r="B10" s="5"/>
      <c r="C10" s="7"/>
      <c r="D10" s="7"/>
      <c r="E10" s="66"/>
      <c r="F10" s="38"/>
      <c r="G10" s="8"/>
      <c r="H10" s="9"/>
      <c r="I10" s="8"/>
      <c r="J10" s="9"/>
      <c r="K10" s="65" t="str">
        <f t="shared" si="0"/>
        <v>0</v>
      </c>
      <c r="L10" s="51"/>
      <c r="M10" s="49" t="s">
        <v>219</v>
      </c>
    </row>
    <row r="11" spans="1:13" ht="19.95" customHeight="1">
      <c r="B11" s="5"/>
      <c r="C11" s="7"/>
      <c r="D11" s="7"/>
      <c r="E11" s="66"/>
      <c r="F11" s="8"/>
      <c r="G11" s="8"/>
      <c r="H11" s="9"/>
      <c r="I11" s="8"/>
      <c r="J11" s="9"/>
      <c r="K11" s="65" t="str">
        <f t="shared" si="0"/>
        <v>0</v>
      </c>
      <c r="L11" s="51"/>
      <c r="M11" s="49" t="s">
        <v>220</v>
      </c>
    </row>
    <row r="12" spans="1:13" ht="19.95" customHeight="1">
      <c r="B12" s="5"/>
      <c r="C12" s="7"/>
      <c r="D12" s="7"/>
      <c r="E12" s="66"/>
      <c r="F12" s="8"/>
      <c r="G12" s="8"/>
      <c r="H12" s="9"/>
      <c r="I12" s="8"/>
      <c r="J12" s="9"/>
      <c r="K12" s="65" t="str">
        <f t="shared" si="0"/>
        <v>0</v>
      </c>
      <c r="L12" s="51"/>
      <c r="M12" s="49" t="s">
        <v>221</v>
      </c>
    </row>
    <row r="13" spans="1:13" ht="19.95" customHeight="1">
      <c r="B13" s="5"/>
      <c r="C13" s="7"/>
      <c r="D13" s="7"/>
      <c r="E13" s="66"/>
      <c r="F13" s="8"/>
      <c r="G13" s="8"/>
      <c r="H13" s="9"/>
      <c r="I13" s="8"/>
      <c r="J13" s="9"/>
      <c r="K13" s="65" t="str">
        <f t="shared" si="0"/>
        <v>0</v>
      </c>
      <c r="L13" s="51"/>
      <c r="M13" s="49" t="s">
        <v>222</v>
      </c>
    </row>
    <row r="14" spans="1:13" ht="19.95" customHeight="1">
      <c r="B14" s="5"/>
      <c r="C14" s="7"/>
      <c r="D14" s="7"/>
      <c r="E14" s="66"/>
      <c r="F14" s="8"/>
      <c r="G14" s="8"/>
      <c r="H14" s="9"/>
      <c r="I14" s="8"/>
      <c r="J14" s="9"/>
      <c r="K14" s="65" t="str">
        <f t="shared" si="0"/>
        <v>0</v>
      </c>
      <c r="L14" s="51"/>
      <c r="M14" s="49" t="s">
        <v>223</v>
      </c>
    </row>
    <row r="15" spans="1:13" ht="19.95" customHeight="1">
      <c r="B15" s="5"/>
      <c r="C15" s="7"/>
      <c r="D15" s="7"/>
      <c r="E15" s="66"/>
      <c r="F15" s="8"/>
      <c r="G15" s="8"/>
      <c r="H15" s="9"/>
      <c r="I15" s="8"/>
      <c r="J15" s="9"/>
      <c r="K15" s="65" t="str">
        <f t="shared" si="0"/>
        <v>0</v>
      </c>
      <c r="L15" s="51"/>
      <c r="M15" s="49" t="s">
        <v>224</v>
      </c>
    </row>
    <row r="16" spans="1:13" ht="19.95" customHeight="1">
      <c r="B16" s="5"/>
      <c r="C16" s="7"/>
      <c r="D16" s="7"/>
      <c r="E16" s="66"/>
      <c r="F16" s="8"/>
      <c r="G16" s="8"/>
      <c r="H16" s="9"/>
      <c r="I16" s="8"/>
      <c r="J16" s="9"/>
      <c r="K16" s="65" t="str">
        <f t="shared" si="0"/>
        <v>0</v>
      </c>
      <c r="L16" s="51"/>
      <c r="M16" s="49" t="s">
        <v>225</v>
      </c>
    </row>
    <row r="17" spans="2:12" ht="19.95" customHeight="1">
      <c r="B17" s="5"/>
      <c r="C17" s="7"/>
      <c r="D17" s="7"/>
      <c r="E17" s="66"/>
      <c r="F17" s="8"/>
      <c r="G17" s="8"/>
      <c r="H17" s="9"/>
      <c r="I17" s="8"/>
      <c r="J17" s="9"/>
      <c r="K17" s="65" t="str">
        <f t="shared" si="0"/>
        <v>0</v>
      </c>
      <c r="L17" s="51"/>
    </row>
    <row r="18" spans="2:12" ht="19.95" customHeight="1">
      <c r="B18" s="5"/>
      <c r="C18" s="7"/>
      <c r="D18" s="7"/>
      <c r="E18" s="66"/>
      <c r="F18" s="8"/>
      <c r="G18" s="8"/>
      <c r="H18" s="9"/>
      <c r="I18" s="8"/>
      <c r="J18" s="9"/>
      <c r="K18" s="65" t="str">
        <f t="shared" si="0"/>
        <v>0</v>
      </c>
      <c r="L18" s="51"/>
    </row>
    <row r="19" spans="2:12" ht="19.95" customHeight="1">
      <c r="B19" s="5"/>
      <c r="C19" s="7"/>
      <c r="D19" s="7"/>
      <c r="E19" s="66"/>
      <c r="F19" s="8"/>
      <c r="G19" s="8"/>
      <c r="H19" s="9"/>
      <c r="I19" s="8"/>
      <c r="J19" s="9"/>
      <c r="K19" s="65" t="str">
        <f t="shared" si="0"/>
        <v>0</v>
      </c>
      <c r="L19" s="51"/>
    </row>
    <row r="20" spans="2:12" ht="19.95" customHeight="1">
      <c r="B20" s="5"/>
      <c r="C20" s="7"/>
      <c r="D20" s="7"/>
      <c r="E20" s="66"/>
      <c r="F20" s="8"/>
      <c r="G20" s="8"/>
      <c r="H20" s="9"/>
      <c r="I20" s="8"/>
      <c r="J20" s="9"/>
      <c r="K20" s="65" t="str">
        <f t="shared" si="0"/>
        <v>0</v>
      </c>
      <c r="L20" s="51"/>
    </row>
    <row r="21" spans="2:12" ht="19.95" customHeight="1">
      <c r="B21" s="5"/>
      <c r="C21" s="7"/>
      <c r="D21" s="7"/>
      <c r="E21" s="66"/>
      <c r="F21" s="8"/>
      <c r="G21" s="8"/>
      <c r="H21" s="9"/>
      <c r="I21" s="8"/>
      <c r="J21" s="9"/>
      <c r="K21" s="65" t="str">
        <f t="shared" si="0"/>
        <v>0</v>
      </c>
      <c r="L21" s="51"/>
    </row>
    <row r="22" spans="2:12" ht="19.95" customHeight="1">
      <c r="B22" s="5"/>
      <c r="C22" s="7"/>
      <c r="D22" s="7"/>
      <c r="E22" s="66"/>
      <c r="F22" s="8"/>
      <c r="G22" s="8"/>
      <c r="H22" s="9"/>
      <c r="I22" s="8"/>
      <c r="J22" s="9"/>
      <c r="K22" s="65" t="str">
        <f t="shared" si="0"/>
        <v>0</v>
      </c>
      <c r="L22" s="51"/>
    </row>
    <row r="23" spans="2:12" ht="19.95" customHeight="1">
      <c r="B23" s="5"/>
      <c r="C23" s="7"/>
      <c r="D23" s="7"/>
      <c r="E23" s="66"/>
      <c r="F23" s="8"/>
      <c r="G23" s="8"/>
      <c r="H23" s="9"/>
      <c r="I23" s="8"/>
      <c r="J23" s="9"/>
      <c r="K23" s="65" t="str">
        <f t="shared" si="0"/>
        <v>0</v>
      </c>
      <c r="L23" s="51"/>
    </row>
    <row r="24" spans="2:12" ht="19.95" customHeight="1">
      <c r="B24" s="5"/>
      <c r="C24" s="7"/>
      <c r="D24" s="7"/>
      <c r="E24" s="66"/>
      <c r="F24" s="8"/>
      <c r="G24" s="8"/>
      <c r="H24" s="9"/>
      <c r="I24" s="8"/>
      <c r="J24" s="9"/>
      <c r="K24" s="65" t="str">
        <f t="shared" si="0"/>
        <v>0</v>
      </c>
      <c r="L24" s="51"/>
    </row>
    <row r="25" spans="2:12" ht="19.95" customHeight="1">
      <c r="B25" s="5"/>
      <c r="C25" s="7"/>
      <c r="D25" s="7"/>
      <c r="E25" s="66"/>
      <c r="F25" s="8"/>
      <c r="G25" s="8"/>
      <c r="H25" s="9"/>
      <c r="I25" s="8"/>
      <c r="J25" s="9"/>
      <c r="K25" s="65" t="str">
        <f t="shared" si="0"/>
        <v>0</v>
      </c>
      <c r="L25" s="51"/>
    </row>
    <row r="26" spans="2:12" ht="19.95" customHeight="1">
      <c r="B26" s="5"/>
      <c r="C26" s="7"/>
      <c r="D26" s="7"/>
      <c r="E26" s="66"/>
      <c r="F26" s="8"/>
      <c r="G26" s="8"/>
      <c r="H26" s="9"/>
      <c r="I26" s="8"/>
      <c r="J26" s="9"/>
      <c r="K26" s="65" t="str">
        <f t="shared" si="0"/>
        <v>0</v>
      </c>
      <c r="L26" s="51"/>
    </row>
    <row r="27" spans="2:12" ht="19.95" customHeight="1">
      <c r="B27" s="5"/>
      <c r="C27" s="7"/>
      <c r="D27" s="7"/>
      <c r="E27" s="66"/>
      <c r="F27" s="8"/>
      <c r="G27" s="8"/>
      <c r="H27" s="9"/>
      <c r="I27" s="8"/>
      <c r="J27" s="9"/>
      <c r="K27" s="65" t="str">
        <f t="shared" si="0"/>
        <v>0</v>
      </c>
      <c r="L27" s="51"/>
    </row>
    <row r="28" spans="2:12" ht="19.95" customHeight="1">
      <c r="B28" s="5"/>
      <c r="C28" s="7"/>
      <c r="D28" s="7"/>
      <c r="E28" s="66"/>
      <c r="F28" s="8"/>
      <c r="G28" s="8"/>
      <c r="H28" s="9"/>
      <c r="I28" s="8"/>
      <c r="J28" s="9"/>
      <c r="K28" s="65" t="str">
        <f t="shared" si="0"/>
        <v>0</v>
      </c>
      <c r="L28" s="51"/>
    </row>
    <row r="29" spans="2:12" ht="19.95" customHeight="1">
      <c r="B29" s="5"/>
      <c r="C29" s="7"/>
      <c r="D29" s="7"/>
      <c r="E29" s="66"/>
      <c r="F29" s="8"/>
      <c r="G29" s="8"/>
      <c r="H29" s="9"/>
      <c r="I29" s="8"/>
      <c r="J29" s="9"/>
      <c r="K29" s="65" t="str">
        <f t="shared" si="0"/>
        <v>0</v>
      </c>
      <c r="L29" s="51"/>
    </row>
    <row r="30" spans="2:12" ht="19.95" customHeight="1">
      <c r="B30" s="5"/>
      <c r="C30" s="7"/>
      <c r="D30" s="7"/>
      <c r="E30" s="66"/>
      <c r="F30" s="8"/>
      <c r="G30" s="8"/>
      <c r="H30" s="9"/>
      <c r="I30" s="8"/>
      <c r="J30" s="9"/>
      <c r="K30" s="65" t="str">
        <f t="shared" si="0"/>
        <v>0</v>
      </c>
      <c r="L30" s="51"/>
    </row>
    <row r="31" spans="2:12" ht="19.95" customHeight="1">
      <c r="B31" s="5"/>
      <c r="C31" s="7"/>
      <c r="D31" s="7"/>
      <c r="E31" s="66"/>
      <c r="F31" s="8"/>
      <c r="G31" s="8"/>
      <c r="H31" s="9"/>
      <c r="I31" s="8"/>
      <c r="J31" s="9"/>
      <c r="K31" s="65" t="str">
        <f t="shared" si="0"/>
        <v>0</v>
      </c>
      <c r="L31" s="51"/>
    </row>
    <row r="32" spans="2:12" ht="19.95" customHeight="1">
      <c r="B32" s="5"/>
      <c r="C32" s="7"/>
      <c r="D32" s="7"/>
      <c r="E32" s="66"/>
      <c r="F32" s="8"/>
      <c r="G32" s="8"/>
      <c r="H32" s="9"/>
      <c r="I32" s="8"/>
      <c r="J32" s="9"/>
      <c r="K32" s="65" t="str">
        <f t="shared" si="0"/>
        <v>0</v>
      </c>
      <c r="L32" s="51"/>
    </row>
    <row r="33" spans="2:12" ht="19.95" customHeight="1">
      <c r="B33" s="5"/>
      <c r="C33" s="7"/>
      <c r="D33" s="7"/>
      <c r="E33" s="66"/>
      <c r="F33" s="8"/>
      <c r="G33" s="8"/>
      <c r="H33" s="9"/>
      <c r="I33" s="8"/>
      <c r="J33" s="9"/>
      <c r="K33" s="65" t="str">
        <f t="shared" si="0"/>
        <v>0</v>
      </c>
      <c r="L33" s="51"/>
    </row>
    <row r="34" spans="2:12" ht="19.95" customHeight="1">
      <c r="B34" s="5"/>
      <c r="C34" s="7"/>
      <c r="D34" s="7"/>
      <c r="E34" s="66"/>
      <c r="F34" s="8"/>
      <c r="G34" s="8"/>
      <c r="H34" s="9"/>
      <c r="I34" s="8"/>
      <c r="J34" s="9"/>
      <c r="K34" s="65" t="str">
        <f t="shared" si="0"/>
        <v>0</v>
      </c>
      <c r="L34" s="51"/>
    </row>
    <row r="35" spans="2:12" ht="19.95" customHeight="1">
      <c r="B35" s="5"/>
      <c r="C35" s="7"/>
      <c r="D35" s="7"/>
      <c r="E35" s="66"/>
      <c r="F35" s="8"/>
      <c r="G35" s="8"/>
      <c r="H35" s="9"/>
      <c r="I35" s="8"/>
      <c r="J35" s="9"/>
      <c r="K35" s="65" t="str">
        <f t="shared" si="0"/>
        <v>0</v>
      </c>
      <c r="L35" s="51"/>
    </row>
    <row r="36" spans="2:12" ht="19.95" customHeight="1">
      <c r="B36" s="5"/>
      <c r="C36" s="7"/>
      <c r="D36" s="7"/>
      <c r="E36" s="66"/>
      <c r="F36" s="8"/>
      <c r="G36" s="8"/>
      <c r="H36" s="9"/>
      <c r="I36" s="8"/>
      <c r="J36" s="9"/>
      <c r="K36" s="65" t="str">
        <f t="shared" si="0"/>
        <v>0</v>
      </c>
      <c r="L36" s="51"/>
    </row>
    <row r="37" spans="2:12" ht="19.95" customHeight="1">
      <c r="B37" s="5"/>
      <c r="C37" s="7"/>
      <c r="D37" s="7"/>
      <c r="E37" s="66"/>
      <c r="F37" s="8"/>
      <c r="G37" s="8"/>
      <c r="H37" s="9"/>
      <c r="I37" s="8"/>
      <c r="J37" s="9"/>
      <c r="K37" s="65" t="str">
        <f t="shared" si="0"/>
        <v>0</v>
      </c>
      <c r="L37" s="51"/>
    </row>
    <row r="38" spans="2:12" ht="19.95" customHeight="1">
      <c r="B38" s="5"/>
      <c r="C38" s="7"/>
      <c r="D38" s="7"/>
      <c r="E38" s="66"/>
      <c r="F38" s="8"/>
      <c r="G38" s="8"/>
      <c r="H38" s="9"/>
      <c r="I38" s="8"/>
      <c r="J38" s="9"/>
      <c r="K38" s="65" t="str">
        <f t="shared" ref="K38:K69" si="1">IFERROR(J38*(1-(H38/F38)),"0")</f>
        <v>0</v>
      </c>
      <c r="L38" s="51"/>
    </row>
    <row r="39" spans="2:12" ht="19.95" customHeight="1">
      <c r="B39" s="5"/>
      <c r="C39" s="7"/>
      <c r="D39" s="7"/>
      <c r="E39" s="66"/>
      <c r="F39" s="8"/>
      <c r="G39" s="8"/>
      <c r="H39" s="9"/>
      <c r="I39" s="8"/>
      <c r="J39" s="9"/>
      <c r="K39" s="65" t="str">
        <f t="shared" si="1"/>
        <v>0</v>
      </c>
      <c r="L39" s="51"/>
    </row>
    <row r="40" spans="2:12" ht="19.95" customHeight="1">
      <c r="B40" s="5"/>
      <c r="C40" s="7"/>
      <c r="D40" s="7"/>
      <c r="E40" s="66"/>
      <c r="F40" s="8"/>
      <c r="G40" s="8"/>
      <c r="H40" s="9"/>
      <c r="I40" s="8"/>
      <c r="J40" s="9"/>
      <c r="K40" s="65" t="str">
        <f t="shared" si="1"/>
        <v>0</v>
      </c>
      <c r="L40" s="51"/>
    </row>
    <row r="41" spans="2:12" ht="19.95" customHeight="1">
      <c r="B41" s="5"/>
      <c r="C41" s="7"/>
      <c r="D41" s="7"/>
      <c r="E41" s="66"/>
      <c r="F41" s="8"/>
      <c r="G41" s="8"/>
      <c r="H41" s="9"/>
      <c r="I41" s="8"/>
      <c r="J41" s="9"/>
      <c r="K41" s="65" t="str">
        <f t="shared" si="1"/>
        <v>0</v>
      </c>
      <c r="L41" s="51"/>
    </row>
    <row r="42" spans="2:12" ht="19.95" customHeight="1">
      <c r="B42" s="5"/>
      <c r="C42" s="7"/>
      <c r="D42" s="7"/>
      <c r="E42" s="66"/>
      <c r="F42" s="8"/>
      <c r="G42" s="8"/>
      <c r="H42" s="9"/>
      <c r="I42" s="8"/>
      <c r="J42" s="9"/>
      <c r="K42" s="65" t="str">
        <f t="shared" si="1"/>
        <v>0</v>
      </c>
      <c r="L42" s="51"/>
    </row>
    <row r="43" spans="2:12" ht="19.95" customHeight="1">
      <c r="B43" s="5"/>
      <c r="C43" s="7"/>
      <c r="D43" s="7"/>
      <c r="E43" s="66"/>
      <c r="F43" s="8"/>
      <c r="G43" s="8"/>
      <c r="H43" s="9"/>
      <c r="I43" s="8"/>
      <c r="J43" s="9"/>
      <c r="K43" s="65" t="str">
        <f t="shared" si="1"/>
        <v>0</v>
      </c>
      <c r="L43" s="51"/>
    </row>
    <row r="44" spans="2:12" ht="19.95" customHeight="1">
      <c r="B44" s="5"/>
      <c r="C44" s="7"/>
      <c r="D44" s="7"/>
      <c r="E44" s="66"/>
      <c r="F44" s="8"/>
      <c r="G44" s="8"/>
      <c r="H44" s="9"/>
      <c r="I44" s="8"/>
      <c r="J44" s="9"/>
      <c r="K44" s="65" t="str">
        <f t="shared" si="1"/>
        <v>0</v>
      </c>
      <c r="L44" s="51"/>
    </row>
    <row r="45" spans="2:12" ht="19.95" customHeight="1">
      <c r="B45" s="5"/>
      <c r="C45" s="7"/>
      <c r="D45" s="7"/>
      <c r="E45" s="66"/>
      <c r="F45" s="8"/>
      <c r="G45" s="8"/>
      <c r="H45" s="9"/>
      <c r="I45" s="8"/>
      <c r="J45" s="9"/>
      <c r="K45" s="65" t="str">
        <f t="shared" si="1"/>
        <v>0</v>
      </c>
      <c r="L45" s="51"/>
    </row>
    <row r="46" spans="2:12" ht="19.95" customHeight="1">
      <c r="B46" s="5"/>
      <c r="C46" s="7"/>
      <c r="D46" s="7"/>
      <c r="E46" s="66"/>
      <c r="F46" s="8"/>
      <c r="G46" s="8"/>
      <c r="H46" s="9"/>
      <c r="I46" s="8"/>
      <c r="J46" s="9"/>
      <c r="K46" s="65" t="str">
        <f t="shared" si="1"/>
        <v>0</v>
      </c>
      <c r="L46" s="51"/>
    </row>
    <row r="47" spans="2:12" ht="19.95" customHeight="1">
      <c r="B47" s="5"/>
      <c r="C47" s="7"/>
      <c r="D47" s="7"/>
      <c r="E47" s="66"/>
      <c r="F47" s="8"/>
      <c r="G47" s="8"/>
      <c r="H47" s="9"/>
      <c r="I47" s="8"/>
      <c r="J47" s="9"/>
      <c r="K47" s="65" t="str">
        <f t="shared" si="1"/>
        <v>0</v>
      </c>
      <c r="L47" s="51"/>
    </row>
    <row r="48" spans="2:12" ht="19.95" customHeight="1">
      <c r="B48" s="5"/>
      <c r="C48" s="7"/>
      <c r="D48" s="7"/>
      <c r="E48" s="66"/>
      <c r="F48" s="8"/>
      <c r="G48" s="8"/>
      <c r="H48" s="9"/>
      <c r="I48" s="8"/>
      <c r="J48" s="9"/>
      <c r="K48" s="65" t="str">
        <f t="shared" si="1"/>
        <v>0</v>
      </c>
      <c r="L48" s="51"/>
    </row>
    <row r="49" spans="2:12" ht="19.95" customHeight="1">
      <c r="B49" s="5"/>
      <c r="C49" s="7"/>
      <c r="D49" s="7"/>
      <c r="E49" s="66"/>
      <c r="F49" s="8"/>
      <c r="G49" s="8"/>
      <c r="H49" s="9"/>
      <c r="I49" s="8"/>
      <c r="J49" s="9"/>
      <c r="K49" s="65" t="str">
        <f t="shared" si="1"/>
        <v>0</v>
      </c>
      <c r="L49" s="51"/>
    </row>
    <row r="50" spans="2:12" ht="19.95" customHeight="1">
      <c r="B50" s="5"/>
      <c r="C50" s="7"/>
      <c r="D50" s="7"/>
      <c r="E50" s="66"/>
      <c r="F50" s="8"/>
      <c r="G50" s="8"/>
      <c r="H50" s="9"/>
      <c r="I50" s="8"/>
      <c r="J50" s="9"/>
      <c r="K50" s="65" t="str">
        <f t="shared" si="1"/>
        <v>0</v>
      </c>
      <c r="L50" s="51"/>
    </row>
    <row r="51" spans="2:12" ht="19.95" customHeight="1">
      <c r="B51" s="5"/>
      <c r="C51" s="7"/>
      <c r="D51" s="7"/>
      <c r="E51" s="66"/>
      <c r="F51" s="8"/>
      <c r="G51" s="8"/>
      <c r="H51" s="9"/>
      <c r="I51" s="8"/>
      <c r="J51" s="9"/>
      <c r="K51" s="65" t="str">
        <f t="shared" si="1"/>
        <v>0</v>
      </c>
      <c r="L51" s="51"/>
    </row>
    <row r="52" spans="2:12" ht="19.95" customHeight="1">
      <c r="B52" s="5"/>
      <c r="C52" s="7"/>
      <c r="D52" s="7"/>
      <c r="E52" s="66"/>
      <c r="F52" s="8"/>
      <c r="G52" s="8"/>
      <c r="H52" s="9"/>
      <c r="I52" s="8"/>
      <c r="J52" s="9"/>
      <c r="K52" s="65" t="str">
        <f t="shared" si="1"/>
        <v>0</v>
      </c>
      <c r="L52" s="51"/>
    </row>
    <row r="53" spans="2:12" ht="19.95" customHeight="1">
      <c r="B53" s="5"/>
      <c r="C53" s="7"/>
      <c r="D53" s="7"/>
      <c r="E53" s="66"/>
      <c r="F53" s="8"/>
      <c r="G53" s="8"/>
      <c r="H53" s="9"/>
      <c r="I53" s="8"/>
      <c r="J53" s="9"/>
      <c r="K53" s="65" t="str">
        <f t="shared" si="1"/>
        <v>0</v>
      </c>
      <c r="L53" s="51"/>
    </row>
    <row r="54" spans="2:12" ht="19.95" customHeight="1">
      <c r="B54" s="5"/>
      <c r="C54" s="7"/>
      <c r="D54" s="7"/>
      <c r="E54" s="66"/>
      <c r="F54" s="8"/>
      <c r="G54" s="8"/>
      <c r="H54" s="9"/>
      <c r="I54" s="8"/>
      <c r="J54" s="9"/>
      <c r="K54" s="65" t="str">
        <f t="shared" si="1"/>
        <v>0</v>
      </c>
      <c r="L54" s="51"/>
    </row>
    <row r="55" spans="2:12" ht="19.95" customHeight="1">
      <c r="B55" s="5"/>
      <c r="C55" s="7"/>
      <c r="D55" s="7"/>
      <c r="E55" s="66"/>
      <c r="F55" s="8"/>
      <c r="G55" s="8"/>
      <c r="H55" s="9"/>
      <c r="I55" s="8"/>
      <c r="J55" s="9"/>
      <c r="K55" s="65" t="str">
        <f t="shared" si="1"/>
        <v>0</v>
      </c>
      <c r="L55" s="51"/>
    </row>
    <row r="56" spans="2:12" ht="19.95" customHeight="1">
      <c r="B56" s="5"/>
      <c r="C56" s="7"/>
      <c r="D56" s="7"/>
      <c r="E56" s="66"/>
      <c r="F56" s="8"/>
      <c r="G56" s="8"/>
      <c r="H56" s="9"/>
      <c r="I56" s="8"/>
      <c r="J56" s="9"/>
      <c r="K56" s="65" t="str">
        <f t="shared" si="1"/>
        <v>0</v>
      </c>
      <c r="L56" s="51"/>
    </row>
    <row r="57" spans="2:12" ht="19.95" customHeight="1">
      <c r="B57" s="5"/>
      <c r="C57" s="7"/>
      <c r="D57" s="7"/>
      <c r="E57" s="66"/>
      <c r="F57" s="8"/>
      <c r="G57" s="8"/>
      <c r="H57" s="9"/>
      <c r="I57" s="8"/>
      <c r="J57" s="9"/>
      <c r="K57" s="65" t="str">
        <f t="shared" si="1"/>
        <v>0</v>
      </c>
      <c r="L57" s="51"/>
    </row>
    <row r="58" spans="2:12" ht="19.95" customHeight="1">
      <c r="B58" s="5"/>
      <c r="C58" s="7"/>
      <c r="D58" s="7"/>
      <c r="E58" s="66"/>
      <c r="F58" s="8"/>
      <c r="G58" s="8"/>
      <c r="H58" s="9"/>
      <c r="I58" s="8"/>
      <c r="J58" s="9"/>
      <c r="K58" s="65" t="str">
        <f t="shared" si="1"/>
        <v>0</v>
      </c>
      <c r="L58" s="51"/>
    </row>
    <row r="59" spans="2:12" ht="19.95" customHeight="1">
      <c r="B59" s="5"/>
      <c r="C59" s="7"/>
      <c r="D59" s="7"/>
      <c r="E59" s="66"/>
      <c r="F59" s="8"/>
      <c r="G59" s="8"/>
      <c r="H59" s="9"/>
      <c r="I59" s="8"/>
      <c r="J59" s="9"/>
      <c r="K59" s="65" t="str">
        <f t="shared" si="1"/>
        <v>0</v>
      </c>
      <c r="L59" s="51"/>
    </row>
    <row r="60" spans="2:12" ht="19.95" customHeight="1">
      <c r="B60" s="5"/>
      <c r="C60" s="7"/>
      <c r="D60" s="7"/>
      <c r="E60" s="66"/>
      <c r="F60" s="8"/>
      <c r="G60" s="8"/>
      <c r="H60" s="9"/>
      <c r="I60" s="8"/>
      <c r="J60" s="9"/>
      <c r="K60" s="65" t="str">
        <f t="shared" si="1"/>
        <v>0</v>
      </c>
      <c r="L60" s="51"/>
    </row>
    <row r="61" spans="2:12" ht="19.95" customHeight="1">
      <c r="B61" s="5"/>
      <c r="C61" s="7"/>
      <c r="D61" s="7"/>
      <c r="E61" s="66"/>
      <c r="F61" s="8"/>
      <c r="G61" s="8"/>
      <c r="H61" s="9"/>
      <c r="I61" s="8"/>
      <c r="J61" s="9"/>
      <c r="K61" s="65" t="str">
        <f t="shared" si="1"/>
        <v>0</v>
      </c>
      <c r="L61" s="51"/>
    </row>
    <row r="62" spans="2:12" ht="19.95" customHeight="1">
      <c r="B62" s="5"/>
      <c r="C62" s="7"/>
      <c r="D62" s="7"/>
      <c r="E62" s="66"/>
      <c r="F62" s="8"/>
      <c r="G62" s="8"/>
      <c r="H62" s="9"/>
      <c r="I62" s="8"/>
      <c r="J62" s="9"/>
      <c r="K62" s="65" t="str">
        <f t="shared" si="1"/>
        <v>0</v>
      </c>
      <c r="L62" s="51"/>
    </row>
    <row r="63" spans="2:12" ht="19.95" customHeight="1">
      <c r="B63" s="5"/>
      <c r="C63" s="7"/>
      <c r="D63" s="7"/>
      <c r="E63" s="66"/>
      <c r="F63" s="8"/>
      <c r="G63" s="8"/>
      <c r="H63" s="9"/>
      <c r="I63" s="8"/>
      <c r="J63" s="9"/>
      <c r="K63" s="65" t="str">
        <f t="shared" si="1"/>
        <v>0</v>
      </c>
      <c r="L63" s="51"/>
    </row>
    <row r="64" spans="2:12" ht="19.95" customHeight="1">
      <c r="B64" s="5"/>
      <c r="C64" s="7"/>
      <c r="D64" s="7"/>
      <c r="E64" s="66"/>
      <c r="F64" s="8"/>
      <c r="G64" s="8"/>
      <c r="H64" s="9"/>
      <c r="I64" s="8"/>
      <c r="J64" s="9"/>
      <c r="K64" s="65" t="str">
        <f t="shared" si="1"/>
        <v>0</v>
      </c>
      <c r="L64" s="51"/>
    </row>
    <row r="65" spans="2:12" ht="19.95" customHeight="1">
      <c r="B65" s="5"/>
      <c r="C65" s="7"/>
      <c r="D65" s="7"/>
      <c r="E65" s="66"/>
      <c r="F65" s="8"/>
      <c r="G65" s="8"/>
      <c r="H65" s="9"/>
      <c r="I65" s="8"/>
      <c r="J65" s="9"/>
      <c r="K65" s="65" t="str">
        <f t="shared" si="1"/>
        <v>0</v>
      </c>
      <c r="L65" s="51"/>
    </row>
    <row r="66" spans="2:12" ht="19.95" customHeight="1">
      <c r="B66" s="5"/>
      <c r="C66" s="7"/>
      <c r="D66" s="7"/>
      <c r="E66" s="66"/>
      <c r="F66" s="8"/>
      <c r="G66" s="8"/>
      <c r="H66" s="9"/>
      <c r="I66" s="8"/>
      <c r="J66" s="9"/>
      <c r="K66" s="65" t="str">
        <f t="shared" si="1"/>
        <v>0</v>
      </c>
      <c r="L66" s="51"/>
    </row>
    <row r="67" spans="2:12" ht="19.95" customHeight="1">
      <c r="B67" s="5"/>
      <c r="C67" s="7"/>
      <c r="D67" s="7"/>
      <c r="E67" s="66"/>
      <c r="F67" s="8"/>
      <c r="G67" s="8"/>
      <c r="H67" s="9"/>
      <c r="I67" s="8"/>
      <c r="J67" s="9"/>
      <c r="K67" s="65" t="str">
        <f t="shared" si="1"/>
        <v>0</v>
      </c>
      <c r="L67" s="51"/>
    </row>
    <row r="68" spans="2:12" ht="19.95" customHeight="1">
      <c r="B68" s="5"/>
      <c r="C68" s="7"/>
      <c r="D68" s="7"/>
      <c r="E68" s="66"/>
      <c r="F68" s="8"/>
      <c r="G68" s="8"/>
      <c r="H68" s="9"/>
      <c r="I68" s="8"/>
      <c r="J68" s="9"/>
      <c r="K68" s="65" t="str">
        <f t="shared" si="1"/>
        <v>0</v>
      </c>
      <c r="L68" s="51"/>
    </row>
    <row r="69" spans="2:12" ht="19.95" customHeight="1">
      <c r="B69" s="5"/>
      <c r="C69" s="7"/>
      <c r="D69" s="7"/>
      <c r="E69" s="66"/>
      <c r="F69" s="8"/>
      <c r="G69" s="8"/>
      <c r="H69" s="9"/>
      <c r="I69" s="8"/>
      <c r="J69" s="9"/>
      <c r="K69" s="65" t="str">
        <f t="shared" si="1"/>
        <v>0</v>
      </c>
      <c r="L69" s="51"/>
    </row>
    <row r="70" spans="2:12" ht="19.95" customHeight="1">
      <c r="B70" s="5"/>
      <c r="C70" s="7"/>
      <c r="D70" s="7"/>
      <c r="E70" s="66"/>
      <c r="F70" s="8"/>
      <c r="G70" s="8"/>
      <c r="H70" s="9"/>
      <c r="I70" s="8"/>
      <c r="J70" s="9"/>
      <c r="K70" s="65" t="str">
        <f t="shared" ref="K70:K100" si="2">IFERROR(J70*(1-(H70/F70)),"0")</f>
        <v>0</v>
      </c>
      <c r="L70" s="51"/>
    </row>
    <row r="71" spans="2:12" ht="19.95" customHeight="1">
      <c r="B71" s="5"/>
      <c r="C71" s="7"/>
      <c r="D71" s="7"/>
      <c r="E71" s="66"/>
      <c r="F71" s="8"/>
      <c r="G71" s="8"/>
      <c r="H71" s="9"/>
      <c r="I71" s="8"/>
      <c r="J71" s="9"/>
      <c r="K71" s="65" t="str">
        <f t="shared" si="2"/>
        <v>0</v>
      </c>
      <c r="L71" s="51"/>
    </row>
    <row r="72" spans="2:12" ht="19.95" customHeight="1">
      <c r="B72" s="5"/>
      <c r="C72" s="7"/>
      <c r="D72" s="7"/>
      <c r="E72" s="66"/>
      <c r="F72" s="8"/>
      <c r="G72" s="8"/>
      <c r="H72" s="9"/>
      <c r="I72" s="8"/>
      <c r="J72" s="9"/>
      <c r="K72" s="65" t="str">
        <f t="shared" si="2"/>
        <v>0</v>
      </c>
      <c r="L72" s="51"/>
    </row>
    <row r="73" spans="2:12" ht="19.95" customHeight="1">
      <c r="B73" s="5"/>
      <c r="C73" s="7"/>
      <c r="D73" s="7"/>
      <c r="E73" s="66"/>
      <c r="F73" s="8"/>
      <c r="G73" s="8"/>
      <c r="H73" s="9"/>
      <c r="I73" s="8"/>
      <c r="J73" s="9"/>
      <c r="K73" s="65" t="str">
        <f t="shared" si="2"/>
        <v>0</v>
      </c>
      <c r="L73" s="51"/>
    </row>
    <row r="74" spans="2:12" ht="19.95" customHeight="1">
      <c r="B74" s="5"/>
      <c r="C74" s="7"/>
      <c r="D74" s="7"/>
      <c r="E74" s="66"/>
      <c r="F74" s="8"/>
      <c r="G74" s="8"/>
      <c r="H74" s="9"/>
      <c r="I74" s="8"/>
      <c r="J74" s="9"/>
      <c r="K74" s="65" t="str">
        <f t="shared" si="2"/>
        <v>0</v>
      </c>
      <c r="L74" s="51"/>
    </row>
    <row r="75" spans="2:12" ht="19.95" customHeight="1">
      <c r="B75" s="5"/>
      <c r="C75" s="7"/>
      <c r="D75" s="7"/>
      <c r="E75" s="66"/>
      <c r="F75" s="8"/>
      <c r="G75" s="8"/>
      <c r="H75" s="9"/>
      <c r="I75" s="8"/>
      <c r="J75" s="9"/>
      <c r="K75" s="65" t="str">
        <f t="shared" si="2"/>
        <v>0</v>
      </c>
      <c r="L75" s="51"/>
    </row>
    <row r="76" spans="2:12" ht="19.95" customHeight="1">
      <c r="B76" s="5"/>
      <c r="C76" s="7"/>
      <c r="D76" s="7"/>
      <c r="E76" s="66"/>
      <c r="F76" s="8"/>
      <c r="G76" s="8"/>
      <c r="H76" s="9"/>
      <c r="I76" s="8"/>
      <c r="J76" s="9"/>
      <c r="K76" s="65" t="str">
        <f t="shared" si="2"/>
        <v>0</v>
      </c>
      <c r="L76" s="51"/>
    </row>
    <row r="77" spans="2:12" ht="19.95" customHeight="1">
      <c r="B77" s="5"/>
      <c r="C77" s="7"/>
      <c r="D77" s="7"/>
      <c r="E77" s="66"/>
      <c r="F77" s="8"/>
      <c r="G77" s="8"/>
      <c r="H77" s="9"/>
      <c r="I77" s="8"/>
      <c r="J77" s="9"/>
      <c r="K77" s="65" t="str">
        <f t="shared" si="2"/>
        <v>0</v>
      </c>
      <c r="L77" s="51"/>
    </row>
    <row r="78" spans="2:12" ht="19.95" customHeight="1">
      <c r="B78" s="5"/>
      <c r="C78" s="7"/>
      <c r="D78" s="7"/>
      <c r="E78" s="66"/>
      <c r="F78" s="8"/>
      <c r="G78" s="8"/>
      <c r="H78" s="9"/>
      <c r="I78" s="8"/>
      <c r="J78" s="9"/>
      <c r="K78" s="65" t="str">
        <f t="shared" si="2"/>
        <v>0</v>
      </c>
      <c r="L78" s="51"/>
    </row>
    <row r="79" spans="2:12" ht="19.95" customHeight="1">
      <c r="B79" s="5"/>
      <c r="C79" s="7"/>
      <c r="D79" s="7"/>
      <c r="E79" s="66"/>
      <c r="F79" s="8"/>
      <c r="G79" s="8"/>
      <c r="H79" s="9"/>
      <c r="I79" s="8"/>
      <c r="J79" s="9"/>
      <c r="K79" s="65" t="str">
        <f t="shared" si="2"/>
        <v>0</v>
      </c>
      <c r="L79" s="51"/>
    </row>
    <row r="80" spans="2:12" ht="19.95" customHeight="1">
      <c r="B80" s="5"/>
      <c r="C80" s="7"/>
      <c r="D80" s="7"/>
      <c r="E80" s="66"/>
      <c r="F80" s="8"/>
      <c r="G80" s="8"/>
      <c r="H80" s="9"/>
      <c r="I80" s="8"/>
      <c r="J80" s="9"/>
      <c r="K80" s="65" t="str">
        <f t="shared" si="2"/>
        <v>0</v>
      </c>
      <c r="L80" s="51"/>
    </row>
    <row r="81" spans="2:12" ht="19.95" customHeight="1">
      <c r="B81" s="5"/>
      <c r="C81" s="7"/>
      <c r="D81" s="7"/>
      <c r="E81" s="66"/>
      <c r="F81" s="8"/>
      <c r="G81" s="8"/>
      <c r="H81" s="9"/>
      <c r="I81" s="8"/>
      <c r="J81" s="9"/>
      <c r="K81" s="65" t="str">
        <f t="shared" si="2"/>
        <v>0</v>
      </c>
      <c r="L81" s="51"/>
    </row>
    <row r="82" spans="2:12" ht="19.95" customHeight="1">
      <c r="B82" s="5"/>
      <c r="C82" s="7"/>
      <c r="D82" s="7"/>
      <c r="E82" s="66"/>
      <c r="F82" s="8"/>
      <c r="G82" s="8"/>
      <c r="H82" s="9"/>
      <c r="I82" s="8"/>
      <c r="J82" s="9"/>
      <c r="K82" s="65" t="str">
        <f t="shared" si="2"/>
        <v>0</v>
      </c>
      <c r="L82" s="51"/>
    </row>
    <row r="83" spans="2:12" ht="19.95" customHeight="1">
      <c r="B83" s="5"/>
      <c r="C83" s="7"/>
      <c r="D83" s="7"/>
      <c r="E83" s="66"/>
      <c r="F83" s="8"/>
      <c r="G83" s="8"/>
      <c r="H83" s="9"/>
      <c r="I83" s="8"/>
      <c r="J83" s="9"/>
      <c r="K83" s="65" t="str">
        <f t="shared" si="2"/>
        <v>0</v>
      </c>
      <c r="L83" s="51"/>
    </row>
    <row r="84" spans="2:12" ht="19.95" customHeight="1">
      <c r="B84" s="5"/>
      <c r="C84" s="7"/>
      <c r="D84" s="7"/>
      <c r="E84" s="66"/>
      <c r="F84" s="8"/>
      <c r="G84" s="8"/>
      <c r="H84" s="9"/>
      <c r="I84" s="8"/>
      <c r="J84" s="9"/>
      <c r="K84" s="65" t="str">
        <f t="shared" si="2"/>
        <v>0</v>
      </c>
      <c r="L84" s="51"/>
    </row>
    <row r="85" spans="2:12" ht="19.95" customHeight="1">
      <c r="B85" s="5"/>
      <c r="C85" s="7"/>
      <c r="D85" s="7"/>
      <c r="E85" s="66"/>
      <c r="F85" s="8"/>
      <c r="G85" s="8"/>
      <c r="H85" s="9"/>
      <c r="I85" s="8"/>
      <c r="J85" s="9"/>
      <c r="K85" s="65" t="str">
        <f t="shared" si="2"/>
        <v>0</v>
      </c>
      <c r="L85" s="51"/>
    </row>
    <row r="86" spans="2:12" ht="19.95" customHeight="1">
      <c r="B86" s="5"/>
      <c r="C86" s="7"/>
      <c r="D86" s="7"/>
      <c r="E86" s="66"/>
      <c r="F86" s="8"/>
      <c r="G86" s="8"/>
      <c r="H86" s="9"/>
      <c r="I86" s="8"/>
      <c r="J86" s="9"/>
      <c r="K86" s="65" t="str">
        <f t="shared" si="2"/>
        <v>0</v>
      </c>
      <c r="L86" s="51"/>
    </row>
    <row r="87" spans="2:12" ht="19.95" customHeight="1">
      <c r="B87" s="5"/>
      <c r="C87" s="7"/>
      <c r="D87" s="7"/>
      <c r="E87" s="66"/>
      <c r="F87" s="8"/>
      <c r="G87" s="8"/>
      <c r="H87" s="9"/>
      <c r="I87" s="8"/>
      <c r="J87" s="9"/>
      <c r="K87" s="65" t="str">
        <f t="shared" si="2"/>
        <v>0</v>
      </c>
      <c r="L87" s="51"/>
    </row>
    <row r="88" spans="2:12" ht="19.95" customHeight="1">
      <c r="B88" s="5"/>
      <c r="C88" s="7"/>
      <c r="D88" s="7"/>
      <c r="E88" s="66"/>
      <c r="F88" s="8"/>
      <c r="G88" s="8"/>
      <c r="H88" s="9"/>
      <c r="I88" s="8"/>
      <c r="J88" s="9"/>
      <c r="K88" s="65" t="str">
        <f t="shared" si="2"/>
        <v>0</v>
      </c>
      <c r="L88" s="51"/>
    </row>
    <row r="89" spans="2:12" ht="19.95" customHeight="1">
      <c r="B89" s="5"/>
      <c r="C89" s="7"/>
      <c r="D89" s="7"/>
      <c r="E89" s="66"/>
      <c r="F89" s="8"/>
      <c r="G89" s="8"/>
      <c r="H89" s="9"/>
      <c r="I89" s="8"/>
      <c r="J89" s="9"/>
      <c r="K89" s="65" t="str">
        <f t="shared" si="2"/>
        <v>0</v>
      </c>
      <c r="L89" s="51"/>
    </row>
    <row r="90" spans="2:12" ht="19.95" customHeight="1">
      <c r="B90" s="5"/>
      <c r="C90" s="7"/>
      <c r="D90" s="7"/>
      <c r="E90" s="66"/>
      <c r="F90" s="8"/>
      <c r="G90" s="8"/>
      <c r="H90" s="9"/>
      <c r="I90" s="8"/>
      <c r="J90" s="9"/>
      <c r="K90" s="65" t="str">
        <f>IFERROR(J90*(1-(H90/F90)),"0")</f>
        <v>0</v>
      </c>
      <c r="L90" s="51"/>
    </row>
    <row r="91" spans="2:12" ht="19.95" customHeight="1">
      <c r="B91" s="5"/>
      <c r="C91" s="7"/>
      <c r="D91" s="7"/>
      <c r="E91" s="66"/>
      <c r="F91" s="8"/>
      <c r="G91" s="8"/>
      <c r="H91" s="9"/>
      <c r="I91" s="8"/>
      <c r="J91" s="9"/>
      <c r="K91" s="65" t="str">
        <f t="shared" si="2"/>
        <v>0</v>
      </c>
      <c r="L91" s="51"/>
    </row>
    <row r="92" spans="2:12" ht="19.95" customHeight="1">
      <c r="B92" s="5"/>
      <c r="C92" s="7"/>
      <c r="D92" s="7"/>
      <c r="E92" s="66"/>
      <c r="F92" s="8"/>
      <c r="G92" s="8"/>
      <c r="H92" s="9"/>
      <c r="I92" s="8"/>
      <c r="J92" s="9"/>
      <c r="K92" s="65" t="str">
        <f t="shared" si="2"/>
        <v>0</v>
      </c>
      <c r="L92" s="51"/>
    </row>
    <row r="93" spans="2:12" ht="19.95" customHeight="1">
      <c r="B93" s="5"/>
      <c r="C93" s="7"/>
      <c r="D93" s="7"/>
      <c r="E93" s="66"/>
      <c r="F93" s="8"/>
      <c r="G93" s="8"/>
      <c r="H93" s="9"/>
      <c r="I93" s="8"/>
      <c r="J93" s="9"/>
      <c r="K93" s="65" t="str">
        <f t="shared" si="2"/>
        <v>0</v>
      </c>
      <c r="L93" s="51"/>
    </row>
    <row r="94" spans="2:12" ht="19.95" customHeight="1">
      <c r="B94" s="5"/>
      <c r="C94" s="7"/>
      <c r="D94" s="7"/>
      <c r="E94" s="66"/>
      <c r="F94" s="8"/>
      <c r="G94" s="8"/>
      <c r="H94" s="9"/>
      <c r="I94" s="8"/>
      <c r="J94" s="9"/>
      <c r="K94" s="65" t="str">
        <f t="shared" si="2"/>
        <v>0</v>
      </c>
      <c r="L94" s="51"/>
    </row>
    <row r="95" spans="2:12" ht="19.95" customHeight="1">
      <c r="B95" s="5"/>
      <c r="C95" s="7"/>
      <c r="D95" s="7"/>
      <c r="E95" s="66"/>
      <c r="F95" s="8"/>
      <c r="G95" s="8"/>
      <c r="H95" s="9"/>
      <c r="I95" s="8"/>
      <c r="J95" s="9"/>
      <c r="K95" s="65" t="str">
        <f t="shared" si="2"/>
        <v>0</v>
      </c>
      <c r="L95" s="51"/>
    </row>
    <row r="96" spans="2:12" ht="19.95" customHeight="1">
      <c r="B96" s="5"/>
      <c r="C96" s="7"/>
      <c r="D96" s="7"/>
      <c r="E96" s="66"/>
      <c r="F96" s="8"/>
      <c r="G96" s="8"/>
      <c r="H96" s="9"/>
      <c r="I96" s="8"/>
      <c r="J96" s="9"/>
      <c r="K96" s="65" t="str">
        <f t="shared" si="2"/>
        <v>0</v>
      </c>
      <c r="L96" s="51"/>
    </row>
    <row r="97" spans="2:12" ht="19.95" customHeight="1">
      <c r="B97" s="5"/>
      <c r="C97" s="7"/>
      <c r="D97" s="7"/>
      <c r="E97" s="66"/>
      <c r="F97" s="8"/>
      <c r="G97" s="8"/>
      <c r="H97" s="9"/>
      <c r="I97" s="8"/>
      <c r="J97" s="9"/>
      <c r="K97" s="65" t="str">
        <f t="shared" si="2"/>
        <v>0</v>
      </c>
      <c r="L97" s="51"/>
    </row>
    <row r="98" spans="2:12" ht="19.95" customHeight="1">
      <c r="B98" s="5"/>
      <c r="C98" s="7"/>
      <c r="D98" s="7"/>
      <c r="E98" s="66"/>
      <c r="F98" s="8"/>
      <c r="G98" s="8"/>
      <c r="H98" s="9"/>
      <c r="I98" s="8"/>
      <c r="J98" s="9"/>
      <c r="K98" s="65" t="str">
        <f t="shared" si="2"/>
        <v>0</v>
      </c>
      <c r="L98" s="51"/>
    </row>
    <row r="99" spans="2:12" ht="19.95" customHeight="1">
      <c r="B99" s="5"/>
      <c r="C99" s="7"/>
      <c r="D99" s="7"/>
      <c r="E99" s="66"/>
      <c r="F99" s="8"/>
      <c r="G99" s="8"/>
      <c r="H99" s="9"/>
      <c r="I99" s="8"/>
      <c r="J99" s="9"/>
      <c r="K99" s="65" t="str">
        <f t="shared" si="2"/>
        <v>0</v>
      </c>
      <c r="L99" s="51"/>
    </row>
    <row r="100" spans="2:12" ht="19.95" customHeight="1">
      <c r="B100" s="5"/>
      <c r="C100" s="7"/>
      <c r="D100" s="7"/>
      <c r="E100" s="66"/>
      <c r="F100" s="8"/>
      <c r="G100" s="8"/>
      <c r="H100" s="9"/>
      <c r="I100" s="8"/>
      <c r="J100" s="9"/>
      <c r="K100" s="65" t="str">
        <f t="shared" si="2"/>
        <v>0</v>
      </c>
      <c r="L100" s="51"/>
    </row>
  </sheetData>
  <sheetProtection sheet="1" selectLockedCells="1"/>
  <mergeCells count="2">
    <mergeCell ref="F4:G4"/>
    <mergeCell ref="H4:I4"/>
  </mergeCells>
  <dataValidations count="1">
    <dataValidation type="list" allowBlank="1" showInputMessage="1" showErrorMessage="1" sqref="G6:G100 I6:I100">
      <formula1>$M$6:$M$16</formula1>
    </dataValidation>
  </dataValidations>
  <hyperlinks>
    <hyperlink ref="E4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00DBD6"/>
  </sheetPr>
  <dimension ref="A1:P46"/>
  <sheetViews>
    <sheetView tabSelected="1" topLeftCell="D1" zoomScale="85" zoomScaleNormal="85" workbookViewId="0">
      <selection activeCell="D10" sqref="D10"/>
    </sheetView>
  </sheetViews>
  <sheetFormatPr defaultColWidth="9.109375" defaultRowHeight="14.4"/>
  <cols>
    <col min="1" max="1" width="3.33203125" style="1" customWidth="1"/>
    <col min="2" max="2" width="5.6640625" style="1" customWidth="1"/>
    <col min="3" max="3" width="41.33203125" style="2" customWidth="1"/>
    <col min="4" max="6" width="25.6640625" style="1" customWidth="1"/>
    <col min="7" max="7" width="25.6640625" style="28" customWidth="1"/>
    <col min="8" max="14" width="15.6640625" style="1" customWidth="1"/>
    <col min="15" max="15" width="20.44140625" style="1" bestFit="1" customWidth="1"/>
    <col min="16" max="16" width="124.5546875" style="1" bestFit="1" customWidth="1"/>
    <col min="17" max="16384" width="9.109375" style="1"/>
  </cols>
  <sheetData>
    <row r="1" spans="1:16" s="14" customFormat="1" ht="21">
      <c r="A1" s="13" t="s">
        <v>37</v>
      </c>
      <c r="C1" s="15"/>
      <c r="G1" s="16"/>
    </row>
    <row r="2" spans="1:16" s="18" customFormat="1" ht="25.95" customHeight="1">
      <c r="A2" s="17"/>
      <c r="C2" s="19"/>
      <c r="G2" s="20"/>
    </row>
    <row r="4" spans="1:16" s="52" customFormat="1" ht="30" customHeight="1">
      <c r="A4" s="54" t="s">
        <v>150</v>
      </c>
    </row>
    <row r="6" spans="1:16" ht="40.200000000000003" customHeight="1">
      <c r="B6" s="77" t="s">
        <v>0</v>
      </c>
      <c r="C6" s="77" t="s">
        <v>38</v>
      </c>
      <c r="D6" s="77" t="s">
        <v>39</v>
      </c>
      <c r="E6" s="77" t="s">
        <v>40</v>
      </c>
      <c r="F6" s="77" t="s">
        <v>41</v>
      </c>
      <c r="G6" s="77" t="s">
        <v>117</v>
      </c>
      <c r="H6" s="77" t="s">
        <v>157</v>
      </c>
      <c r="I6" s="77"/>
      <c r="J6" s="78" t="s">
        <v>158</v>
      </c>
      <c r="K6" s="81"/>
      <c r="L6" s="81"/>
      <c r="M6" s="81"/>
      <c r="N6" s="81"/>
      <c r="O6" s="79"/>
    </row>
    <row r="7" spans="1:16" ht="31.95" customHeight="1">
      <c r="B7" s="77"/>
      <c r="C7" s="77"/>
      <c r="D7" s="77"/>
      <c r="E7" s="77"/>
      <c r="F7" s="77"/>
      <c r="G7" s="77"/>
      <c r="H7" s="77"/>
      <c r="I7" s="77"/>
      <c r="J7" s="78" t="s">
        <v>172</v>
      </c>
      <c r="K7" s="79"/>
      <c r="L7" s="80" t="s">
        <v>42</v>
      </c>
      <c r="M7" s="80"/>
      <c r="N7" s="80" t="s">
        <v>43</v>
      </c>
      <c r="O7" s="80"/>
    </row>
    <row r="8" spans="1:16" ht="13.95" customHeight="1">
      <c r="B8" s="77"/>
      <c r="C8" s="77"/>
      <c r="D8" s="77"/>
      <c r="E8" s="77"/>
      <c r="F8" s="77"/>
      <c r="G8" s="77"/>
      <c r="H8" s="77" t="s">
        <v>44</v>
      </c>
      <c r="I8" s="77" t="s">
        <v>45</v>
      </c>
      <c r="J8" s="82" t="s">
        <v>44</v>
      </c>
      <c r="K8" s="82" t="s">
        <v>45</v>
      </c>
      <c r="L8" s="80" t="s">
        <v>44</v>
      </c>
      <c r="M8" s="80" t="s">
        <v>45</v>
      </c>
      <c r="N8" s="80" t="s">
        <v>44</v>
      </c>
      <c r="O8" s="80" t="s">
        <v>45</v>
      </c>
    </row>
    <row r="9" spans="1:16" ht="18" customHeight="1">
      <c r="B9" s="77"/>
      <c r="C9" s="77"/>
      <c r="D9" s="77"/>
      <c r="E9" s="77"/>
      <c r="F9" s="77"/>
      <c r="G9" s="77"/>
      <c r="H9" s="77"/>
      <c r="I9" s="77"/>
      <c r="J9" s="83"/>
      <c r="K9" s="83"/>
      <c r="L9" s="80"/>
      <c r="M9" s="80"/>
      <c r="N9" s="80"/>
      <c r="O9" s="80"/>
    </row>
    <row r="10" spans="1:16" ht="19.95" customHeight="1">
      <c r="B10" s="35">
        <v>1</v>
      </c>
      <c r="C10" s="36" t="s">
        <v>227</v>
      </c>
      <c r="D10" s="25" t="s">
        <v>230</v>
      </c>
      <c r="E10" s="37">
        <v>2023</v>
      </c>
      <c r="F10" s="25">
        <v>2025</v>
      </c>
      <c r="G10" s="25" t="s">
        <v>118</v>
      </c>
      <c r="H10" s="70">
        <v>0</v>
      </c>
      <c r="I10" s="70">
        <v>0</v>
      </c>
      <c r="J10" s="70">
        <v>2.5999999999999999E-2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</row>
    <row r="11" spans="1:16" ht="19.95" customHeight="1">
      <c r="B11" s="5"/>
      <c r="C11" s="7"/>
      <c r="D11" s="9"/>
      <c r="E11" s="38"/>
      <c r="F11" s="9"/>
      <c r="G11" s="25"/>
      <c r="H11" s="66"/>
      <c r="I11" s="66"/>
      <c r="J11" s="66"/>
      <c r="K11" s="66"/>
      <c r="L11" s="66"/>
      <c r="M11" s="66"/>
      <c r="N11" s="66"/>
      <c r="O11" s="66"/>
    </row>
    <row r="12" spans="1:16" ht="19.95" customHeight="1">
      <c r="B12" s="5"/>
      <c r="C12" s="7"/>
      <c r="D12" s="9"/>
      <c r="E12" s="8"/>
      <c r="F12" s="9"/>
      <c r="G12" s="25"/>
      <c r="H12" s="66"/>
      <c r="I12" s="66"/>
      <c r="J12" s="66"/>
      <c r="K12" s="66"/>
      <c r="L12" s="66"/>
      <c r="M12" s="66"/>
      <c r="N12" s="66"/>
      <c r="O12" s="66"/>
      <c r="P12" s="53" t="s">
        <v>118</v>
      </c>
    </row>
    <row r="13" spans="1:16" ht="19.95" customHeight="1">
      <c r="B13" s="5"/>
      <c r="C13" s="7"/>
      <c r="D13" s="9"/>
      <c r="E13" s="8"/>
      <c r="F13" s="9"/>
      <c r="G13" s="25"/>
      <c r="H13" s="66"/>
      <c r="I13" s="66"/>
      <c r="J13" s="66"/>
      <c r="K13" s="66"/>
      <c r="L13" s="66"/>
      <c r="M13" s="66"/>
      <c r="N13" s="66"/>
      <c r="O13" s="66"/>
      <c r="P13" s="49" t="s">
        <v>119</v>
      </c>
    </row>
    <row r="14" spans="1:16" ht="19.95" customHeight="1">
      <c r="B14" s="5"/>
      <c r="C14" s="7"/>
      <c r="D14" s="9"/>
      <c r="E14" s="8"/>
      <c r="F14" s="9"/>
      <c r="G14" s="25"/>
      <c r="H14" s="66"/>
      <c r="I14" s="66"/>
      <c r="J14" s="66"/>
      <c r="K14" s="66"/>
      <c r="L14" s="66"/>
      <c r="M14" s="66"/>
      <c r="N14" s="66"/>
      <c r="O14" s="66"/>
    </row>
    <row r="15" spans="1:16" ht="19.95" customHeight="1">
      <c r="B15" s="5"/>
      <c r="C15" s="7"/>
      <c r="D15" s="9"/>
      <c r="E15" s="8"/>
      <c r="F15" s="9"/>
      <c r="G15" s="25"/>
      <c r="H15" s="66"/>
      <c r="I15" s="66"/>
      <c r="J15" s="66"/>
      <c r="K15" s="66"/>
      <c r="L15" s="66"/>
      <c r="M15" s="66"/>
      <c r="N15" s="66"/>
      <c r="O15" s="66"/>
    </row>
    <row r="16" spans="1:16" ht="19.95" customHeight="1">
      <c r="B16" s="5"/>
      <c r="C16" s="7"/>
      <c r="D16" s="9"/>
      <c r="E16" s="8"/>
      <c r="F16" s="9"/>
      <c r="G16" s="25"/>
      <c r="H16" s="66"/>
      <c r="I16" s="66"/>
      <c r="J16" s="66"/>
      <c r="K16" s="66"/>
      <c r="L16" s="66"/>
      <c r="M16" s="66"/>
      <c r="N16" s="66"/>
      <c r="O16" s="66"/>
    </row>
    <row r="17" spans="2:15" ht="19.95" customHeight="1">
      <c r="B17" s="5"/>
      <c r="C17" s="7"/>
      <c r="D17" s="9"/>
      <c r="E17" s="8"/>
      <c r="F17" s="9"/>
      <c r="G17" s="25"/>
      <c r="H17" s="66"/>
      <c r="I17" s="66"/>
      <c r="J17" s="66"/>
      <c r="K17" s="66"/>
      <c r="L17" s="66"/>
      <c r="M17" s="66"/>
      <c r="N17" s="66"/>
      <c r="O17" s="66"/>
    </row>
    <row r="18" spans="2:15" ht="19.95" customHeight="1">
      <c r="B18" s="5"/>
      <c r="C18" s="7"/>
      <c r="D18" s="9"/>
      <c r="E18" s="8"/>
      <c r="F18" s="9"/>
      <c r="G18" s="25"/>
      <c r="H18" s="66"/>
      <c r="I18" s="66"/>
      <c r="J18" s="66"/>
      <c r="K18" s="66"/>
      <c r="L18" s="66"/>
      <c r="M18" s="66"/>
      <c r="N18" s="66"/>
      <c r="O18" s="66"/>
    </row>
    <row r="19" spans="2:15" ht="19.95" customHeight="1">
      <c r="B19" s="5"/>
      <c r="C19" s="7"/>
      <c r="D19" s="9"/>
      <c r="E19" s="8"/>
      <c r="F19" s="9"/>
      <c r="G19" s="25"/>
      <c r="H19" s="66"/>
      <c r="I19" s="66"/>
      <c r="J19" s="66"/>
      <c r="K19" s="66"/>
      <c r="L19" s="66"/>
      <c r="M19" s="66"/>
      <c r="N19" s="66"/>
      <c r="O19" s="66"/>
    </row>
    <row r="20" spans="2:15" ht="19.95" customHeight="1">
      <c r="B20" s="5"/>
      <c r="C20" s="7"/>
      <c r="D20" s="9"/>
      <c r="E20" s="8"/>
      <c r="F20" s="9"/>
      <c r="G20" s="25"/>
      <c r="H20" s="66"/>
      <c r="I20" s="66"/>
      <c r="J20" s="66"/>
      <c r="K20" s="66"/>
      <c r="L20" s="66"/>
      <c r="M20" s="66"/>
      <c r="N20" s="66"/>
      <c r="O20" s="66"/>
    </row>
    <row r="21" spans="2:15" ht="19.95" customHeight="1">
      <c r="B21" s="5"/>
      <c r="C21" s="7"/>
      <c r="D21" s="9"/>
      <c r="E21" s="8"/>
      <c r="F21" s="9"/>
      <c r="G21" s="25"/>
      <c r="H21" s="66"/>
      <c r="I21" s="66"/>
      <c r="J21" s="66"/>
      <c r="K21" s="66"/>
      <c r="L21" s="66"/>
      <c r="M21" s="66"/>
      <c r="N21" s="66"/>
      <c r="O21" s="66"/>
    </row>
    <row r="22" spans="2:15" ht="19.95" customHeight="1">
      <c r="B22" s="5"/>
      <c r="C22" s="7"/>
      <c r="D22" s="9"/>
      <c r="E22" s="8"/>
      <c r="F22" s="9"/>
      <c r="G22" s="25"/>
      <c r="H22" s="66"/>
      <c r="I22" s="66"/>
      <c r="J22" s="66"/>
      <c r="K22" s="66"/>
      <c r="L22" s="66"/>
      <c r="M22" s="66"/>
      <c r="N22" s="66"/>
      <c r="O22" s="66"/>
    </row>
    <row r="23" spans="2:15" ht="19.95" customHeight="1">
      <c r="B23" s="5"/>
      <c r="C23" s="7"/>
      <c r="D23" s="9"/>
      <c r="E23" s="8"/>
      <c r="F23" s="9"/>
      <c r="G23" s="25"/>
      <c r="H23" s="66"/>
      <c r="I23" s="66"/>
      <c r="J23" s="66"/>
      <c r="K23" s="66"/>
      <c r="L23" s="66"/>
      <c r="M23" s="66"/>
      <c r="N23" s="66"/>
      <c r="O23" s="66"/>
    </row>
    <row r="24" spans="2:15" ht="19.95" customHeight="1">
      <c r="B24" s="5"/>
      <c r="C24" s="7"/>
      <c r="D24" s="9"/>
      <c r="E24" s="8"/>
      <c r="F24" s="9"/>
      <c r="G24" s="25"/>
      <c r="H24" s="66"/>
      <c r="I24" s="66"/>
      <c r="J24" s="66"/>
      <c r="K24" s="66"/>
      <c r="L24" s="66"/>
      <c r="M24" s="66"/>
      <c r="N24" s="66"/>
      <c r="O24" s="66"/>
    </row>
    <row r="25" spans="2:15" ht="19.95" customHeight="1">
      <c r="B25" s="5"/>
      <c r="C25" s="7"/>
      <c r="D25" s="9"/>
      <c r="E25" s="8"/>
      <c r="F25" s="9"/>
      <c r="G25" s="25"/>
      <c r="H25" s="66"/>
      <c r="I25" s="66"/>
      <c r="J25" s="66"/>
      <c r="K25" s="66"/>
      <c r="L25" s="66"/>
      <c r="M25" s="66"/>
      <c r="N25" s="66"/>
      <c r="O25" s="66"/>
    </row>
    <row r="26" spans="2:15" ht="19.95" customHeight="1">
      <c r="B26" s="5"/>
      <c r="C26" s="7"/>
      <c r="D26" s="9"/>
      <c r="E26" s="8"/>
      <c r="F26" s="9"/>
      <c r="G26" s="25"/>
      <c r="H26" s="66"/>
      <c r="I26" s="66"/>
      <c r="J26" s="66"/>
      <c r="K26" s="66"/>
      <c r="L26" s="66"/>
      <c r="M26" s="66"/>
      <c r="N26" s="66"/>
      <c r="O26" s="66"/>
    </row>
    <row r="27" spans="2:15" ht="19.95" customHeight="1">
      <c r="B27" s="5"/>
      <c r="C27" s="7"/>
      <c r="D27" s="9"/>
      <c r="E27" s="8"/>
      <c r="F27" s="9"/>
      <c r="G27" s="25"/>
      <c r="H27" s="66"/>
      <c r="I27" s="66"/>
      <c r="J27" s="66"/>
      <c r="K27" s="66"/>
      <c r="L27" s="66"/>
      <c r="M27" s="66"/>
      <c r="N27" s="66"/>
      <c r="O27" s="66"/>
    </row>
    <row r="28" spans="2:15" ht="19.95" customHeight="1">
      <c r="B28" s="5"/>
      <c r="C28" s="7"/>
      <c r="D28" s="9"/>
      <c r="E28" s="8"/>
      <c r="F28" s="9"/>
      <c r="G28" s="25"/>
      <c r="H28" s="66"/>
      <c r="I28" s="66"/>
      <c r="J28" s="66"/>
      <c r="K28" s="66"/>
      <c r="L28" s="66"/>
      <c r="M28" s="66"/>
      <c r="N28" s="66"/>
      <c r="O28" s="66"/>
    </row>
    <row r="29" spans="2:15" ht="19.95" customHeight="1">
      <c r="B29" s="5"/>
      <c r="C29" s="7"/>
      <c r="D29" s="9"/>
      <c r="E29" s="8"/>
      <c r="F29" s="9"/>
      <c r="G29" s="25"/>
      <c r="H29" s="66"/>
      <c r="I29" s="66"/>
      <c r="J29" s="66"/>
      <c r="K29" s="66"/>
      <c r="L29" s="66"/>
      <c r="M29" s="66"/>
      <c r="N29" s="66"/>
      <c r="O29" s="66"/>
    </row>
    <row r="30" spans="2:15" ht="19.95" customHeight="1">
      <c r="B30" s="5"/>
      <c r="C30" s="7"/>
      <c r="D30" s="9"/>
      <c r="E30" s="8"/>
      <c r="F30" s="9"/>
      <c r="G30" s="25"/>
      <c r="H30" s="66"/>
      <c r="I30" s="66"/>
      <c r="J30" s="66"/>
      <c r="K30" s="66"/>
      <c r="L30" s="66"/>
      <c r="M30" s="66"/>
      <c r="N30" s="66"/>
      <c r="O30" s="66"/>
    </row>
    <row r="31" spans="2:15" ht="19.95" customHeight="1">
      <c r="B31" s="5"/>
      <c r="C31" s="7"/>
      <c r="D31" s="9"/>
      <c r="E31" s="8"/>
      <c r="F31" s="9"/>
      <c r="G31" s="25"/>
      <c r="H31" s="66"/>
      <c r="I31" s="66"/>
      <c r="J31" s="66"/>
      <c r="K31" s="66"/>
      <c r="L31" s="66"/>
      <c r="M31" s="66"/>
      <c r="N31" s="66"/>
      <c r="O31" s="66"/>
    </row>
    <row r="32" spans="2:15" ht="19.95" customHeight="1">
      <c r="B32" s="5"/>
      <c r="C32" s="7"/>
      <c r="D32" s="9"/>
      <c r="E32" s="8"/>
      <c r="F32" s="9"/>
      <c r="G32" s="25"/>
      <c r="H32" s="66"/>
      <c r="I32" s="66"/>
      <c r="J32" s="66"/>
      <c r="K32" s="66"/>
      <c r="L32" s="66"/>
      <c r="M32" s="66"/>
      <c r="N32" s="66"/>
      <c r="O32" s="66"/>
    </row>
    <row r="33" spans="2:15" ht="19.95" customHeight="1">
      <c r="B33" s="5"/>
      <c r="C33" s="7"/>
      <c r="D33" s="9"/>
      <c r="E33" s="8"/>
      <c r="F33" s="9"/>
      <c r="G33" s="25"/>
      <c r="H33" s="66"/>
      <c r="I33" s="66"/>
      <c r="J33" s="66"/>
      <c r="K33" s="66"/>
      <c r="L33" s="66"/>
      <c r="M33" s="66"/>
      <c r="N33" s="66"/>
      <c r="O33" s="66"/>
    </row>
    <row r="34" spans="2:15" ht="19.95" customHeight="1">
      <c r="B34" s="5"/>
      <c r="C34" s="7"/>
      <c r="D34" s="9"/>
      <c r="E34" s="8"/>
      <c r="F34" s="9"/>
      <c r="G34" s="25"/>
      <c r="H34" s="66"/>
      <c r="I34" s="66"/>
      <c r="J34" s="66"/>
      <c r="K34" s="66"/>
      <c r="L34" s="66"/>
      <c r="M34" s="66"/>
      <c r="N34" s="66"/>
      <c r="O34" s="66"/>
    </row>
    <row r="35" spans="2:15" ht="19.95" customHeight="1">
      <c r="B35" s="5"/>
      <c r="C35" s="7"/>
      <c r="D35" s="9"/>
      <c r="E35" s="8"/>
      <c r="F35" s="9"/>
      <c r="G35" s="25"/>
      <c r="H35" s="66"/>
      <c r="I35" s="66"/>
      <c r="J35" s="66"/>
      <c r="K35" s="66"/>
      <c r="L35" s="66"/>
      <c r="M35" s="66"/>
      <c r="N35" s="66"/>
      <c r="O35" s="66"/>
    </row>
    <row r="36" spans="2:15" ht="19.95" customHeight="1">
      <c r="B36" s="5"/>
      <c r="C36" s="7"/>
      <c r="D36" s="9"/>
      <c r="E36" s="8"/>
      <c r="F36" s="9"/>
      <c r="G36" s="25"/>
      <c r="H36" s="66"/>
      <c r="I36" s="66"/>
      <c r="J36" s="66"/>
      <c r="K36" s="66"/>
      <c r="L36" s="66"/>
      <c r="M36" s="66"/>
      <c r="N36" s="66"/>
      <c r="O36" s="66"/>
    </row>
    <row r="37" spans="2:15" ht="19.95" customHeight="1">
      <c r="B37" s="5"/>
      <c r="C37" s="7"/>
      <c r="D37" s="9"/>
      <c r="E37" s="8"/>
      <c r="F37" s="9"/>
      <c r="G37" s="25"/>
      <c r="H37" s="66"/>
      <c r="I37" s="66"/>
      <c r="J37" s="66"/>
      <c r="K37" s="66"/>
      <c r="L37" s="66"/>
      <c r="M37" s="66"/>
      <c r="N37" s="66"/>
      <c r="O37" s="66"/>
    </row>
    <row r="38" spans="2:15" ht="19.95" customHeight="1">
      <c r="B38" s="5"/>
      <c r="C38" s="7"/>
      <c r="D38" s="9"/>
      <c r="E38" s="8"/>
      <c r="F38" s="9"/>
      <c r="G38" s="25"/>
      <c r="H38" s="66"/>
      <c r="I38" s="66"/>
      <c r="J38" s="66"/>
      <c r="K38" s="66"/>
      <c r="L38" s="66"/>
      <c r="M38" s="66"/>
      <c r="N38" s="66"/>
      <c r="O38" s="66"/>
    </row>
    <row r="39" spans="2:15" ht="19.95" customHeight="1">
      <c r="B39" s="5"/>
      <c r="C39" s="7"/>
      <c r="D39" s="9"/>
      <c r="E39" s="8"/>
      <c r="F39" s="9"/>
      <c r="G39" s="25"/>
      <c r="H39" s="66"/>
      <c r="I39" s="66"/>
      <c r="J39" s="66"/>
      <c r="K39" s="66"/>
      <c r="L39" s="66"/>
      <c r="M39" s="66"/>
      <c r="N39" s="66"/>
      <c r="O39" s="66"/>
    </row>
    <row r="40" spans="2:15" ht="19.95" customHeight="1">
      <c r="B40" s="5"/>
      <c r="C40" s="7"/>
      <c r="D40" s="9"/>
      <c r="E40" s="8"/>
      <c r="F40" s="9"/>
      <c r="G40" s="25"/>
      <c r="H40" s="66"/>
      <c r="I40" s="66"/>
      <c r="J40" s="66"/>
      <c r="K40" s="66"/>
      <c r="L40" s="66"/>
      <c r="M40" s="66"/>
      <c r="N40" s="66"/>
      <c r="O40" s="66"/>
    </row>
    <row r="41" spans="2:15" ht="19.95" customHeight="1">
      <c r="B41" s="5"/>
      <c r="C41" s="7"/>
      <c r="D41" s="9"/>
      <c r="E41" s="8"/>
      <c r="F41" s="9"/>
      <c r="G41" s="25"/>
      <c r="H41" s="66"/>
      <c r="I41" s="66"/>
      <c r="J41" s="66"/>
      <c r="K41" s="66"/>
      <c r="L41" s="66"/>
      <c r="M41" s="66"/>
      <c r="N41" s="66"/>
      <c r="O41" s="66"/>
    </row>
    <row r="42" spans="2:15" ht="19.95" customHeight="1">
      <c r="B42" s="5"/>
      <c r="C42" s="7"/>
      <c r="D42" s="9"/>
      <c r="E42" s="8"/>
      <c r="F42" s="9"/>
      <c r="G42" s="25"/>
      <c r="H42" s="66"/>
      <c r="I42" s="66"/>
      <c r="J42" s="66"/>
      <c r="K42" s="66"/>
      <c r="L42" s="66"/>
      <c r="M42" s="66"/>
      <c r="N42" s="66"/>
      <c r="O42" s="66"/>
    </row>
    <row r="43" spans="2:15" ht="19.95" customHeight="1">
      <c r="B43" s="5"/>
      <c r="C43" s="7"/>
      <c r="D43" s="9"/>
      <c r="E43" s="8"/>
      <c r="F43" s="9"/>
      <c r="G43" s="25"/>
      <c r="H43" s="66"/>
      <c r="I43" s="66"/>
      <c r="J43" s="66"/>
      <c r="K43" s="66"/>
      <c r="L43" s="66"/>
      <c r="M43" s="66"/>
      <c r="N43" s="66"/>
      <c r="O43" s="66"/>
    </row>
    <row r="44" spans="2:15" ht="19.95" customHeight="1">
      <c r="B44" s="5"/>
      <c r="C44" s="7"/>
      <c r="D44" s="9"/>
      <c r="E44" s="8"/>
      <c r="F44" s="9"/>
      <c r="G44" s="25"/>
      <c r="H44" s="66"/>
      <c r="I44" s="66"/>
      <c r="J44" s="66"/>
      <c r="K44" s="66"/>
      <c r="L44" s="66"/>
      <c r="M44" s="66"/>
      <c r="N44" s="66"/>
      <c r="O44" s="66"/>
    </row>
    <row r="45" spans="2:15" ht="19.95" customHeight="1">
      <c r="B45" s="5"/>
      <c r="C45" s="7"/>
      <c r="D45" s="9"/>
      <c r="E45" s="8"/>
      <c r="F45" s="9"/>
      <c r="G45" s="25"/>
      <c r="H45" s="66"/>
      <c r="I45" s="66"/>
      <c r="J45" s="66"/>
      <c r="K45" s="66"/>
      <c r="L45" s="66"/>
      <c r="M45" s="66"/>
      <c r="N45" s="66"/>
      <c r="O45" s="66"/>
    </row>
    <row r="46" spans="2:15" ht="19.95" customHeight="1">
      <c r="B46" s="5"/>
      <c r="C46" s="7"/>
      <c r="D46" s="9"/>
      <c r="E46" s="8"/>
      <c r="F46" s="9"/>
      <c r="G46" s="25"/>
      <c r="H46" s="66"/>
      <c r="I46" s="66"/>
      <c r="J46" s="66"/>
      <c r="K46" s="66"/>
      <c r="L46" s="66"/>
      <c r="M46" s="66"/>
      <c r="N46" s="66"/>
      <c r="O46" s="66"/>
    </row>
  </sheetData>
  <sheetProtection sheet="1" selectLockedCells="1"/>
  <mergeCells count="19">
    <mergeCell ref="H6:I7"/>
    <mergeCell ref="L7:M7"/>
    <mergeCell ref="N7:O7"/>
    <mergeCell ref="H8:H9"/>
    <mergeCell ref="I8:I9"/>
    <mergeCell ref="L8:L9"/>
    <mergeCell ref="M8:M9"/>
    <mergeCell ref="N8:N9"/>
    <mergeCell ref="O8:O9"/>
    <mergeCell ref="J6:O6"/>
    <mergeCell ref="J7:K7"/>
    <mergeCell ref="J8:J9"/>
    <mergeCell ref="K8:K9"/>
    <mergeCell ref="G6:G9"/>
    <mergeCell ref="B6:B9"/>
    <mergeCell ref="C6:C9"/>
    <mergeCell ref="D6:D9"/>
    <mergeCell ref="E6:E9"/>
    <mergeCell ref="F6:F9"/>
  </mergeCells>
  <dataValidations count="1">
    <dataValidation type="list" allowBlank="1" showInputMessage="1" showErrorMessage="1" sqref="G10:G46">
      <formula1>$P$12:$P$13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DBD6"/>
  </sheetPr>
  <dimension ref="A1:I150"/>
  <sheetViews>
    <sheetView zoomScale="55" zoomScaleNormal="55" workbookViewId="0">
      <selection activeCell="B79" sqref="B79:H150"/>
    </sheetView>
  </sheetViews>
  <sheetFormatPr defaultColWidth="9.109375" defaultRowHeight="14.4"/>
  <cols>
    <col min="1" max="1" width="3.33203125" style="1" customWidth="1"/>
    <col min="2" max="2" width="5.6640625" style="1" customWidth="1"/>
    <col min="3" max="3" width="53.33203125" style="2" customWidth="1"/>
    <col min="4" max="4" width="44.88671875" style="2" customWidth="1"/>
    <col min="5" max="6" width="47.6640625" style="1" customWidth="1"/>
    <col min="7" max="7" width="38.44140625" style="1" customWidth="1"/>
    <col min="8" max="8" width="32.33203125" style="28" customWidth="1"/>
    <col min="9" max="9" width="9.109375" style="76"/>
    <col min="10" max="16384" width="9.109375" style="1"/>
  </cols>
  <sheetData>
    <row r="1" spans="1:9" s="14" customFormat="1" ht="21">
      <c r="A1" s="13" t="s">
        <v>89</v>
      </c>
      <c r="C1" s="15"/>
      <c r="D1" s="15"/>
      <c r="H1" s="16"/>
      <c r="I1" s="74"/>
    </row>
    <row r="2" spans="1:9" s="18" customFormat="1" ht="25.95" customHeight="1">
      <c r="A2" s="17" t="s">
        <v>90</v>
      </c>
      <c r="C2" s="19"/>
      <c r="D2" s="19"/>
      <c r="H2" s="20"/>
      <c r="I2" s="75"/>
    </row>
    <row r="4" spans="1:9" ht="47.7" customHeight="1">
      <c r="B4" s="41" t="s">
        <v>0</v>
      </c>
      <c r="C4" s="22" t="s">
        <v>91</v>
      </c>
      <c r="D4" s="22" t="s">
        <v>140</v>
      </c>
      <c r="E4" s="22" t="s">
        <v>161</v>
      </c>
      <c r="F4" s="22" t="s">
        <v>144</v>
      </c>
      <c r="G4" s="22" t="s">
        <v>226</v>
      </c>
      <c r="H4" s="22" t="s">
        <v>47</v>
      </c>
    </row>
    <row r="5" spans="1:9" ht="19.95" customHeight="1">
      <c r="B5" s="84"/>
      <c r="C5" s="85"/>
      <c r="D5" s="62"/>
      <c r="E5" s="63" t="s">
        <v>92</v>
      </c>
      <c r="F5" s="23" t="s">
        <v>92</v>
      </c>
      <c r="G5" s="23" t="s">
        <v>93</v>
      </c>
      <c r="H5" s="23" t="s">
        <v>156</v>
      </c>
    </row>
    <row r="6" spans="1:9" ht="19.95" customHeight="1">
      <c r="B6" s="5"/>
      <c r="C6" s="7"/>
      <c r="D6" s="7"/>
      <c r="E6" s="8"/>
      <c r="F6" s="9"/>
      <c r="G6" s="48"/>
      <c r="H6" s="71"/>
      <c r="I6" s="49" t="s">
        <v>94</v>
      </c>
    </row>
    <row r="7" spans="1:9" ht="19.95" customHeight="1">
      <c r="B7" s="5"/>
      <c r="C7" s="7"/>
      <c r="D7" s="7"/>
      <c r="E7" s="9"/>
      <c r="F7" s="9"/>
      <c r="G7" s="50"/>
      <c r="H7" s="71"/>
      <c r="I7" s="49" t="s">
        <v>95</v>
      </c>
    </row>
    <row r="8" spans="1:9" ht="19.95" customHeight="1">
      <c r="B8" s="5"/>
      <c r="C8" s="7"/>
      <c r="D8" s="7"/>
      <c r="E8" s="38"/>
      <c r="F8" s="9"/>
      <c r="G8" s="50"/>
      <c r="H8" s="71"/>
      <c r="I8" s="49" t="s">
        <v>96</v>
      </c>
    </row>
    <row r="9" spans="1:9" ht="19.95" customHeight="1">
      <c r="B9" s="5"/>
      <c r="C9" s="7"/>
      <c r="D9" s="7"/>
      <c r="E9" s="38"/>
      <c r="F9" s="9"/>
      <c r="G9" s="50"/>
      <c r="H9" s="71"/>
      <c r="I9" s="49" t="s">
        <v>97</v>
      </c>
    </row>
    <row r="10" spans="1:9" ht="19.95" customHeight="1">
      <c r="B10" s="5"/>
      <c r="C10" s="7"/>
      <c r="D10" s="7"/>
      <c r="E10" s="8"/>
      <c r="F10" s="9"/>
      <c r="G10" s="50"/>
      <c r="H10" s="71"/>
      <c r="I10" s="49" t="s">
        <v>98</v>
      </c>
    </row>
    <row r="11" spans="1:9" ht="19.95" customHeight="1">
      <c r="B11" s="5"/>
      <c r="C11" s="7"/>
      <c r="D11" s="7"/>
      <c r="E11" s="8"/>
      <c r="F11" s="9"/>
      <c r="G11" s="50"/>
      <c r="H11" s="71"/>
      <c r="I11" s="49" t="s">
        <v>99</v>
      </c>
    </row>
    <row r="12" spans="1:9" ht="19.95" customHeight="1">
      <c r="B12" s="5"/>
      <c r="C12" s="7"/>
      <c r="D12" s="7"/>
      <c r="E12" s="8"/>
      <c r="F12" s="9"/>
      <c r="G12" s="50"/>
      <c r="H12" s="71"/>
      <c r="I12" s="49" t="s">
        <v>100</v>
      </c>
    </row>
    <row r="13" spans="1:9" ht="19.95" customHeight="1">
      <c r="B13" s="5"/>
      <c r="C13" s="7"/>
      <c r="D13" s="7"/>
      <c r="E13" s="8"/>
      <c r="F13" s="9"/>
      <c r="G13" s="50"/>
      <c r="H13" s="71"/>
      <c r="I13" s="49" t="s">
        <v>101</v>
      </c>
    </row>
    <row r="14" spans="1:9" ht="19.95" customHeight="1">
      <c r="B14" s="5"/>
      <c r="C14" s="7"/>
      <c r="D14" s="7"/>
      <c r="E14" s="8"/>
      <c r="F14" s="9"/>
      <c r="G14" s="50"/>
      <c r="H14" s="71"/>
      <c r="I14" s="49" t="s">
        <v>102</v>
      </c>
    </row>
    <row r="15" spans="1:9" ht="19.95" customHeight="1">
      <c r="B15" s="5"/>
      <c r="C15" s="7"/>
      <c r="D15" s="7"/>
      <c r="E15" s="8"/>
      <c r="F15" s="9"/>
      <c r="G15" s="50"/>
      <c r="H15" s="71"/>
      <c r="I15" s="49" t="s">
        <v>103</v>
      </c>
    </row>
    <row r="16" spans="1:9" ht="19.95" customHeight="1">
      <c r="B16" s="5"/>
      <c r="C16" s="7"/>
      <c r="D16" s="7"/>
      <c r="E16" s="8"/>
      <c r="F16" s="9"/>
      <c r="G16" s="50"/>
      <c r="H16" s="71"/>
      <c r="I16" s="49" t="s">
        <v>104</v>
      </c>
    </row>
    <row r="17" spans="2:9" ht="19.95" customHeight="1">
      <c r="B17" s="5"/>
      <c r="C17" s="7"/>
      <c r="D17" s="7"/>
      <c r="E17" s="8"/>
      <c r="F17" s="9"/>
      <c r="G17" s="50"/>
      <c r="H17" s="71"/>
      <c r="I17" s="49" t="s">
        <v>105</v>
      </c>
    </row>
    <row r="18" spans="2:9" ht="19.95" customHeight="1">
      <c r="B18" s="5"/>
      <c r="C18" s="7"/>
      <c r="D18" s="7"/>
      <c r="E18" s="8"/>
      <c r="F18" s="9"/>
      <c r="G18" s="50"/>
      <c r="H18" s="71"/>
      <c r="I18" s="49" t="s">
        <v>106</v>
      </c>
    </row>
    <row r="19" spans="2:9" ht="19.95" customHeight="1">
      <c r="B19" s="5"/>
      <c r="C19" s="7"/>
      <c r="D19" s="7"/>
      <c r="E19" s="8"/>
      <c r="F19" s="9"/>
      <c r="G19" s="50"/>
      <c r="H19" s="71"/>
      <c r="I19" s="49" t="s">
        <v>107</v>
      </c>
    </row>
    <row r="20" spans="2:9" ht="19.95" customHeight="1">
      <c r="B20" s="5"/>
      <c r="C20" s="7"/>
      <c r="D20" s="7"/>
      <c r="E20" s="8"/>
      <c r="F20" s="9"/>
      <c r="G20" s="50"/>
      <c r="H20" s="71"/>
      <c r="I20" s="49" t="s">
        <v>108</v>
      </c>
    </row>
    <row r="21" spans="2:9" ht="19.95" customHeight="1">
      <c r="B21" s="5"/>
      <c r="C21" s="7"/>
      <c r="D21" s="7"/>
      <c r="E21" s="8"/>
      <c r="F21" s="9"/>
      <c r="G21" s="50"/>
      <c r="H21" s="71"/>
      <c r="I21" s="49" t="s">
        <v>109</v>
      </c>
    </row>
    <row r="22" spans="2:9" ht="19.95" customHeight="1">
      <c r="B22" s="5"/>
      <c r="C22" s="7"/>
      <c r="D22" s="7"/>
      <c r="E22" s="8"/>
      <c r="F22" s="9"/>
      <c r="G22" s="50"/>
      <c r="H22" s="71"/>
      <c r="I22" s="49" t="s">
        <v>110</v>
      </c>
    </row>
    <row r="23" spans="2:9" ht="19.95" customHeight="1">
      <c r="B23" s="5"/>
      <c r="C23" s="7"/>
      <c r="D23" s="7"/>
      <c r="E23" s="8"/>
      <c r="F23" s="9"/>
      <c r="G23" s="50"/>
      <c r="H23" s="71"/>
      <c r="I23" s="49" t="s">
        <v>111</v>
      </c>
    </row>
    <row r="24" spans="2:9" ht="19.95" customHeight="1">
      <c r="B24" s="5"/>
      <c r="C24" s="7"/>
      <c r="D24" s="7"/>
      <c r="E24" s="8"/>
      <c r="F24" s="9"/>
      <c r="G24" s="50"/>
      <c r="H24" s="71"/>
      <c r="I24" s="49" t="s">
        <v>112</v>
      </c>
    </row>
    <row r="25" spans="2:9" ht="19.95" customHeight="1">
      <c r="B25" s="5"/>
      <c r="C25" s="7"/>
      <c r="D25" s="7"/>
      <c r="E25" s="8"/>
      <c r="F25" s="9"/>
      <c r="G25" s="50"/>
      <c r="H25" s="71"/>
      <c r="I25" s="49" t="s">
        <v>113</v>
      </c>
    </row>
    <row r="26" spans="2:9" ht="19.95" customHeight="1">
      <c r="B26" s="5"/>
      <c r="C26" s="7"/>
      <c r="D26" s="7"/>
      <c r="E26" s="8"/>
      <c r="F26" s="9"/>
      <c r="G26" s="50"/>
      <c r="H26" s="71"/>
      <c r="I26" s="49" t="s">
        <v>114</v>
      </c>
    </row>
    <row r="27" spans="2:9" ht="19.95" customHeight="1">
      <c r="B27" s="5"/>
      <c r="C27" s="7"/>
      <c r="D27" s="7"/>
      <c r="E27" s="8"/>
      <c r="F27" s="9"/>
      <c r="G27" s="50"/>
      <c r="H27" s="71"/>
      <c r="I27" s="49" t="s">
        <v>214</v>
      </c>
    </row>
    <row r="28" spans="2:9" ht="19.95" customHeight="1">
      <c r="B28" s="5"/>
      <c r="C28" s="7"/>
      <c r="D28" s="7"/>
      <c r="E28" s="8"/>
      <c r="F28" s="9"/>
      <c r="G28" s="50"/>
      <c r="H28" s="71"/>
    </row>
    <row r="29" spans="2:9" ht="19.95" customHeight="1">
      <c r="B29" s="5"/>
      <c r="C29" s="7"/>
      <c r="D29" s="7"/>
      <c r="E29" s="8"/>
      <c r="F29" s="9"/>
      <c r="G29" s="50"/>
      <c r="H29" s="71"/>
    </row>
    <row r="30" spans="2:9" ht="19.95" customHeight="1">
      <c r="B30" s="5"/>
      <c r="C30" s="7"/>
      <c r="D30" s="7"/>
      <c r="E30" s="8"/>
      <c r="F30" s="9"/>
      <c r="G30" s="50"/>
      <c r="H30" s="71"/>
    </row>
    <row r="31" spans="2:9" ht="19.95" customHeight="1">
      <c r="B31" s="5"/>
      <c r="C31" s="7"/>
      <c r="D31" s="7"/>
      <c r="E31" s="8"/>
      <c r="F31" s="9"/>
      <c r="G31" s="50"/>
      <c r="H31" s="71"/>
    </row>
    <row r="32" spans="2:9" ht="19.95" customHeight="1">
      <c r="B32" s="5"/>
      <c r="C32" s="7"/>
      <c r="D32" s="7"/>
      <c r="E32" s="8"/>
      <c r="F32" s="9"/>
      <c r="G32" s="50"/>
      <c r="H32" s="71"/>
    </row>
    <row r="33" spans="2:8" ht="19.95" customHeight="1">
      <c r="B33" s="5"/>
      <c r="C33" s="7"/>
      <c r="D33" s="7"/>
      <c r="E33" s="8"/>
      <c r="F33" s="9"/>
      <c r="G33" s="50"/>
      <c r="H33" s="71"/>
    </row>
    <row r="34" spans="2:8" ht="19.95" customHeight="1">
      <c r="B34" s="5"/>
      <c r="C34" s="7"/>
      <c r="D34" s="7"/>
      <c r="E34" s="8"/>
      <c r="F34" s="9"/>
      <c r="G34" s="50"/>
      <c r="H34" s="71"/>
    </row>
    <row r="35" spans="2:8" ht="19.95" customHeight="1">
      <c r="B35" s="5"/>
      <c r="C35" s="7"/>
      <c r="D35" s="7"/>
      <c r="E35" s="8"/>
      <c r="F35" s="9"/>
      <c r="G35" s="50"/>
      <c r="H35" s="71"/>
    </row>
    <row r="36" spans="2:8" ht="19.95" customHeight="1">
      <c r="B36" s="5"/>
      <c r="C36" s="7"/>
      <c r="D36" s="7"/>
      <c r="E36" s="8"/>
      <c r="F36" s="9"/>
      <c r="G36" s="50"/>
      <c r="H36" s="71"/>
    </row>
    <row r="37" spans="2:8" ht="19.95" customHeight="1">
      <c r="B37" s="5"/>
      <c r="C37" s="7"/>
      <c r="D37" s="7"/>
      <c r="E37" s="8"/>
      <c r="F37" s="9"/>
      <c r="G37" s="50"/>
      <c r="H37" s="71"/>
    </row>
    <row r="38" spans="2:8" ht="19.95" customHeight="1">
      <c r="B38" s="5"/>
      <c r="C38" s="7"/>
      <c r="D38" s="7"/>
      <c r="E38" s="8"/>
      <c r="F38" s="9"/>
      <c r="G38" s="50"/>
      <c r="H38" s="71"/>
    </row>
    <row r="39" spans="2:8" ht="19.95" customHeight="1">
      <c r="B39" s="5"/>
      <c r="C39" s="7"/>
      <c r="D39" s="7"/>
      <c r="E39" s="8"/>
      <c r="F39" s="9"/>
      <c r="G39" s="50"/>
      <c r="H39" s="71"/>
    </row>
    <row r="40" spans="2:8" ht="19.95" customHeight="1">
      <c r="B40" s="5"/>
      <c r="C40" s="7"/>
      <c r="D40" s="7"/>
      <c r="E40" s="8"/>
      <c r="F40" s="9"/>
      <c r="G40" s="50"/>
      <c r="H40" s="71"/>
    </row>
    <row r="41" spans="2:8" ht="19.95" customHeight="1">
      <c r="B41" s="5"/>
      <c r="C41" s="7"/>
      <c r="D41" s="7"/>
      <c r="E41" s="8"/>
      <c r="F41" s="9"/>
      <c r="G41" s="50"/>
      <c r="H41" s="71"/>
    </row>
    <row r="42" spans="2:8" ht="19.95" customHeight="1">
      <c r="B42" s="5"/>
      <c r="C42" s="7"/>
      <c r="D42" s="7"/>
      <c r="E42" s="8"/>
      <c r="F42" s="9"/>
      <c r="G42" s="50"/>
      <c r="H42" s="71"/>
    </row>
    <row r="43" spans="2:8" ht="19.95" customHeight="1">
      <c r="B43" s="5"/>
      <c r="C43" s="7"/>
      <c r="D43" s="7"/>
      <c r="E43" s="8"/>
      <c r="F43" s="9"/>
      <c r="G43" s="50"/>
      <c r="H43" s="71"/>
    </row>
    <row r="44" spans="2:8" ht="19.95" customHeight="1">
      <c r="B44" s="5"/>
      <c r="C44" s="7"/>
      <c r="D44" s="7"/>
      <c r="E44" s="8"/>
      <c r="F44" s="9"/>
      <c r="G44" s="50"/>
      <c r="H44" s="71"/>
    </row>
    <row r="45" spans="2:8" ht="19.95" customHeight="1">
      <c r="B45" s="5"/>
      <c r="C45" s="7"/>
      <c r="D45" s="7"/>
      <c r="E45" s="8"/>
      <c r="F45" s="9"/>
      <c r="G45" s="50"/>
      <c r="H45" s="71"/>
    </row>
    <row r="46" spans="2:8" ht="19.95" customHeight="1">
      <c r="B46" s="5"/>
      <c r="C46" s="7"/>
      <c r="D46" s="7"/>
      <c r="E46" s="8"/>
      <c r="F46" s="9"/>
      <c r="G46" s="50"/>
      <c r="H46" s="71"/>
    </row>
    <row r="47" spans="2:8" ht="19.95" customHeight="1">
      <c r="B47" s="5"/>
      <c r="C47" s="7"/>
      <c r="D47" s="7"/>
      <c r="E47" s="8"/>
      <c r="F47" s="9"/>
      <c r="G47" s="50"/>
      <c r="H47" s="71"/>
    </row>
    <row r="48" spans="2:8" ht="19.95" customHeight="1">
      <c r="B48" s="5"/>
      <c r="C48" s="7"/>
      <c r="D48" s="7"/>
      <c r="E48" s="8"/>
      <c r="F48" s="9"/>
      <c r="G48" s="50"/>
      <c r="H48" s="71"/>
    </row>
    <row r="49" spans="2:8" ht="19.95" customHeight="1">
      <c r="B49" s="5"/>
      <c r="C49" s="7"/>
      <c r="D49" s="7"/>
      <c r="E49" s="8"/>
      <c r="F49" s="9"/>
      <c r="G49" s="50"/>
      <c r="H49" s="71"/>
    </row>
    <row r="50" spans="2:8" ht="19.95" customHeight="1">
      <c r="B50" s="5"/>
      <c r="C50" s="7"/>
      <c r="D50" s="7"/>
      <c r="E50" s="8"/>
      <c r="F50" s="9"/>
      <c r="G50" s="50"/>
      <c r="H50" s="71"/>
    </row>
    <row r="51" spans="2:8" ht="19.95" customHeight="1">
      <c r="B51" s="5"/>
      <c r="C51" s="7"/>
      <c r="D51" s="7"/>
      <c r="E51" s="8"/>
      <c r="F51" s="9"/>
      <c r="G51" s="50"/>
      <c r="H51" s="71"/>
    </row>
    <row r="52" spans="2:8" ht="19.95" customHeight="1">
      <c r="B52" s="5"/>
      <c r="C52" s="7"/>
      <c r="D52" s="7"/>
      <c r="E52" s="8"/>
      <c r="F52" s="9"/>
      <c r="G52" s="50"/>
      <c r="H52" s="71"/>
    </row>
    <row r="53" spans="2:8" ht="19.95" customHeight="1">
      <c r="B53" s="5"/>
      <c r="C53" s="7"/>
      <c r="D53" s="7"/>
      <c r="E53" s="8"/>
      <c r="F53" s="9"/>
      <c r="G53" s="50"/>
      <c r="H53" s="71"/>
    </row>
    <row r="54" spans="2:8" ht="19.95" customHeight="1">
      <c r="B54" s="5"/>
      <c r="C54" s="7"/>
      <c r="D54" s="7"/>
      <c r="E54" s="8"/>
      <c r="F54" s="9"/>
      <c r="G54" s="50"/>
      <c r="H54" s="71"/>
    </row>
    <row r="55" spans="2:8" ht="19.95" customHeight="1">
      <c r="B55" s="5"/>
      <c r="C55" s="7"/>
      <c r="D55" s="7"/>
      <c r="E55" s="8"/>
      <c r="F55" s="9"/>
      <c r="G55" s="50"/>
      <c r="H55" s="71"/>
    </row>
    <row r="56" spans="2:8" ht="19.95" customHeight="1">
      <c r="B56" s="5"/>
      <c r="C56" s="7"/>
      <c r="D56" s="7"/>
      <c r="E56" s="8"/>
      <c r="F56" s="9"/>
      <c r="G56" s="50"/>
      <c r="H56" s="71"/>
    </row>
    <row r="57" spans="2:8" ht="19.95" customHeight="1">
      <c r="B57" s="5"/>
      <c r="C57" s="7"/>
      <c r="D57" s="7"/>
      <c r="E57" s="8"/>
      <c r="F57" s="9"/>
      <c r="G57" s="50"/>
      <c r="H57" s="71"/>
    </row>
    <row r="58" spans="2:8" ht="19.95" customHeight="1">
      <c r="B58" s="5"/>
      <c r="C58" s="7"/>
      <c r="D58" s="7"/>
      <c r="E58" s="8"/>
      <c r="F58" s="9"/>
      <c r="G58" s="50"/>
      <c r="H58" s="71"/>
    </row>
    <row r="59" spans="2:8" ht="19.95" customHeight="1">
      <c r="B59" s="5"/>
      <c r="C59" s="7"/>
      <c r="D59" s="7"/>
      <c r="E59" s="8"/>
      <c r="F59" s="9"/>
      <c r="G59" s="50"/>
      <c r="H59" s="71"/>
    </row>
    <row r="60" spans="2:8" ht="19.95" customHeight="1">
      <c r="B60" s="5"/>
      <c r="C60" s="7"/>
      <c r="D60" s="7"/>
      <c r="E60" s="8"/>
      <c r="F60" s="9"/>
      <c r="G60" s="50"/>
      <c r="H60" s="71"/>
    </row>
    <row r="61" spans="2:8" ht="19.95" customHeight="1">
      <c r="B61" s="5"/>
      <c r="C61" s="7"/>
      <c r="D61" s="7"/>
      <c r="E61" s="8"/>
      <c r="F61" s="9"/>
      <c r="G61" s="50"/>
      <c r="H61" s="71"/>
    </row>
    <row r="62" spans="2:8" ht="19.95" customHeight="1">
      <c r="B62" s="5"/>
      <c r="C62" s="7"/>
      <c r="D62" s="7"/>
      <c r="E62" s="8"/>
      <c r="F62" s="9"/>
      <c r="G62" s="50"/>
      <c r="H62" s="71"/>
    </row>
    <row r="63" spans="2:8" ht="19.95" customHeight="1">
      <c r="B63" s="5"/>
      <c r="C63" s="7"/>
      <c r="D63" s="7"/>
      <c r="E63" s="8"/>
      <c r="F63" s="9"/>
      <c r="G63" s="50"/>
      <c r="H63" s="71"/>
    </row>
    <row r="64" spans="2:8" ht="19.95" customHeight="1">
      <c r="B64" s="5"/>
      <c r="C64" s="7"/>
      <c r="D64" s="7"/>
      <c r="E64" s="8"/>
      <c r="F64" s="9"/>
      <c r="G64" s="50"/>
      <c r="H64" s="71"/>
    </row>
    <row r="65" spans="2:8" ht="19.95" customHeight="1">
      <c r="B65" s="5"/>
      <c r="C65" s="7"/>
      <c r="D65" s="7"/>
      <c r="E65" s="8"/>
      <c r="F65" s="9"/>
      <c r="G65" s="50"/>
      <c r="H65" s="71"/>
    </row>
    <row r="66" spans="2:8" ht="19.95" customHeight="1">
      <c r="B66" s="5"/>
      <c r="C66" s="7"/>
      <c r="D66" s="7"/>
      <c r="E66" s="8"/>
      <c r="F66" s="9"/>
      <c r="G66" s="50"/>
      <c r="H66" s="71"/>
    </row>
    <row r="67" spans="2:8" ht="19.95" customHeight="1">
      <c r="B67" s="5"/>
      <c r="C67" s="7"/>
      <c r="D67" s="7"/>
      <c r="E67" s="8"/>
      <c r="F67" s="9"/>
      <c r="G67" s="50"/>
      <c r="H67" s="71"/>
    </row>
    <row r="68" spans="2:8" ht="19.95" customHeight="1">
      <c r="B68" s="5"/>
      <c r="C68" s="7"/>
      <c r="D68" s="7"/>
      <c r="E68" s="8"/>
      <c r="F68" s="9"/>
      <c r="G68" s="50"/>
      <c r="H68" s="71"/>
    </row>
    <row r="69" spans="2:8" ht="19.95" customHeight="1">
      <c r="B69" s="5"/>
      <c r="C69" s="7"/>
      <c r="D69" s="7"/>
      <c r="E69" s="8"/>
      <c r="F69" s="9"/>
      <c r="G69" s="50"/>
      <c r="H69" s="71"/>
    </row>
    <row r="70" spans="2:8" ht="19.95" customHeight="1">
      <c r="B70" s="5"/>
      <c r="C70" s="7"/>
      <c r="D70" s="7"/>
      <c r="E70" s="8"/>
      <c r="F70" s="9"/>
      <c r="G70" s="50"/>
      <c r="H70" s="71"/>
    </row>
    <row r="71" spans="2:8" ht="19.95" customHeight="1">
      <c r="B71" s="5"/>
      <c r="C71" s="7"/>
      <c r="D71" s="7"/>
      <c r="E71" s="8"/>
      <c r="F71" s="9"/>
      <c r="G71" s="50"/>
      <c r="H71" s="71"/>
    </row>
    <row r="72" spans="2:8" ht="19.95" customHeight="1">
      <c r="B72" s="5"/>
      <c r="C72" s="7"/>
      <c r="D72" s="7"/>
      <c r="E72" s="8"/>
      <c r="F72" s="9"/>
      <c r="G72" s="50"/>
      <c r="H72" s="71"/>
    </row>
    <row r="73" spans="2:8" ht="19.95" customHeight="1">
      <c r="B73" s="5"/>
      <c r="C73" s="7"/>
      <c r="D73" s="7"/>
      <c r="E73" s="8"/>
      <c r="F73" s="9"/>
      <c r="G73" s="50"/>
      <c r="H73" s="71"/>
    </row>
    <row r="74" spans="2:8" ht="19.95" customHeight="1">
      <c r="B74" s="5"/>
      <c r="C74" s="7"/>
      <c r="D74" s="7"/>
      <c r="E74" s="8"/>
      <c r="F74" s="9"/>
      <c r="G74" s="50"/>
      <c r="H74" s="71"/>
    </row>
    <row r="75" spans="2:8" ht="19.95" customHeight="1">
      <c r="B75" s="5"/>
      <c r="C75" s="7"/>
      <c r="D75" s="7"/>
      <c r="E75" s="8"/>
      <c r="F75" s="9"/>
      <c r="G75" s="50"/>
      <c r="H75" s="71"/>
    </row>
    <row r="76" spans="2:8" ht="19.95" customHeight="1">
      <c r="B76" s="5"/>
      <c r="C76" s="7"/>
      <c r="D76" s="7"/>
      <c r="E76" s="8"/>
      <c r="F76" s="9"/>
      <c r="G76" s="50"/>
      <c r="H76" s="71"/>
    </row>
    <row r="77" spans="2:8" ht="19.95" customHeight="1">
      <c r="B77" s="5"/>
      <c r="C77" s="7"/>
      <c r="D77" s="7"/>
      <c r="E77" s="8"/>
      <c r="F77" s="9"/>
      <c r="G77" s="50"/>
      <c r="H77" s="71"/>
    </row>
    <row r="78" spans="2:8" ht="19.95" customHeight="1">
      <c r="B78" s="5"/>
      <c r="C78" s="7"/>
      <c r="D78" s="7"/>
      <c r="E78" s="8"/>
      <c r="F78" s="9"/>
      <c r="G78" s="50"/>
      <c r="H78" s="71"/>
    </row>
    <row r="79" spans="2:8" ht="20.100000000000001" customHeight="1">
      <c r="B79" s="5"/>
      <c r="C79" s="7"/>
      <c r="D79" s="7"/>
      <c r="E79" s="8"/>
      <c r="F79" s="9"/>
      <c r="G79" s="50"/>
      <c r="H79" s="71"/>
    </row>
    <row r="80" spans="2:8" ht="20.100000000000001" customHeight="1">
      <c r="B80" s="5"/>
      <c r="C80" s="7"/>
      <c r="D80" s="7"/>
      <c r="E80" s="8"/>
      <c r="F80" s="9"/>
      <c r="G80" s="50"/>
      <c r="H80" s="71"/>
    </row>
    <row r="81" spans="2:8" ht="20.100000000000001" customHeight="1">
      <c r="B81" s="5"/>
      <c r="C81" s="7"/>
      <c r="D81" s="7"/>
      <c r="E81" s="8"/>
      <c r="F81" s="9"/>
      <c r="G81" s="50"/>
      <c r="H81" s="71"/>
    </row>
    <row r="82" spans="2:8" ht="20.100000000000001" customHeight="1">
      <c r="B82" s="5"/>
      <c r="C82" s="7"/>
      <c r="D82" s="7"/>
      <c r="E82" s="8"/>
      <c r="F82" s="9"/>
      <c r="G82" s="50"/>
      <c r="H82" s="71"/>
    </row>
    <row r="83" spans="2:8" ht="20.100000000000001" customHeight="1">
      <c r="B83" s="5"/>
      <c r="C83" s="7"/>
      <c r="D83" s="7"/>
      <c r="E83" s="8"/>
      <c r="F83" s="9"/>
      <c r="G83" s="50"/>
      <c r="H83" s="71"/>
    </row>
    <row r="84" spans="2:8" ht="20.100000000000001" customHeight="1">
      <c r="B84" s="5"/>
      <c r="C84" s="7"/>
      <c r="D84" s="7"/>
      <c r="E84" s="8"/>
      <c r="F84" s="9"/>
      <c r="G84" s="50"/>
      <c r="H84" s="71"/>
    </row>
    <row r="85" spans="2:8" ht="20.100000000000001" customHeight="1">
      <c r="B85" s="5"/>
      <c r="C85" s="7"/>
      <c r="D85" s="7"/>
      <c r="E85" s="8"/>
      <c r="F85" s="9"/>
      <c r="G85" s="50"/>
      <c r="H85" s="71"/>
    </row>
    <row r="86" spans="2:8" ht="20.100000000000001" customHeight="1">
      <c r="B86" s="5"/>
      <c r="C86" s="7"/>
      <c r="D86" s="7"/>
      <c r="E86" s="8"/>
      <c r="F86" s="9"/>
      <c r="G86" s="50"/>
      <c r="H86" s="71"/>
    </row>
    <row r="87" spans="2:8" ht="20.100000000000001" customHeight="1">
      <c r="B87" s="5"/>
      <c r="C87" s="7"/>
      <c r="D87" s="7"/>
      <c r="E87" s="8"/>
      <c r="F87" s="9"/>
      <c r="G87" s="50"/>
      <c r="H87" s="71"/>
    </row>
    <row r="88" spans="2:8" ht="20.100000000000001" customHeight="1">
      <c r="B88" s="5"/>
      <c r="C88" s="7"/>
      <c r="D88" s="7"/>
      <c r="E88" s="8"/>
      <c r="F88" s="9"/>
      <c r="G88" s="50"/>
      <c r="H88" s="71"/>
    </row>
    <row r="89" spans="2:8" ht="20.100000000000001" customHeight="1">
      <c r="B89" s="5"/>
      <c r="C89" s="7"/>
      <c r="D89" s="7"/>
      <c r="E89" s="8"/>
      <c r="F89" s="9"/>
      <c r="G89" s="50"/>
      <c r="H89" s="71"/>
    </row>
    <row r="90" spans="2:8" ht="20.100000000000001" customHeight="1">
      <c r="B90" s="5"/>
      <c r="C90" s="7"/>
      <c r="D90" s="7"/>
      <c r="E90" s="8"/>
      <c r="F90" s="9"/>
      <c r="G90" s="50"/>
      <c r="H90" s="71"/>
    </row>
    <row r="91" spans="2:8" ht="20.100000000000001" customHeight="1">
      <c r="B91" s="5"/>
      <c r="C91" s="7"/>
      <c r="D91" s="7"/>
      <c r="E91" s="8"/>
      <c r="F91" s="9"/>
      <c r="G91" s="50"/>
      <c r="H91" s="71"/>
    </row>
    <row r="92" spans="2:8" ht="20.100000000000001" customHeight="1">
      <c r="B92" s="5"/>
      <c r="C92" s="7"/>
      <c r="D92" s="7"/>
      <c r="E92" s="8"/>
      <c r="F92" s="9"/>
      <c r="G92" s="50"/>
      <c r="H92" s="71"/>
    </row>
    <row r="93" spans="2:8" ht="20.100000000000001" customHeight="1">
      <c r="B93" s="5"/>
      <c r="C93" s="7"/>
      <c r="D93" s="7"/>
      <c r="E93" s="8"/>
      <c r="F93" s="9"/>
      <c r="G93" s="50"/>
      <c r="H93" s="71"/>
    </row>
    <row r="94" spans="2:8" ht="20.100000000000001" customHeight="1">
      <c r="B94" s="5"/>
      <c r="C94" s="7"/>
      <c r="D94" s="7"/>
      <c r="E94" s="8"/>
      <c r="F94" s="9"/>
      <c r="G94" s="50"/>
      <c r="H94" s="71"/>
    </row>
    <row r="95" spans="2:8" ht="20.100000000000001" customHeight="1">
      <c r="B95" s="5"/>
      <c r="C95" s="7"/>
      <c r="D95" s="7"/>
      <c r="E95" s="8"/>
      <c r="F95" s="9"/>
      <c r="G95" s="50"/>
      <c r="H95" s="71"/>
    </row>
    <row r="96" spans="2:8" ht="20.100000000000001" customHeight="1">
      <c r="B96" s="5"/>
      <c r="C96" s="7"/>
      <c r="D96" s="7"/>
      <c r="E96" s="8"/>
      <c r="F96" s="9"/>
      <c r="G96" s="50"/>
      <c r="H96" s="71"/>
    </row>
    <row r="97" spans="2:8" ht="20.100000000000001" customHeight="1">
      <c r="B97" s="5"/>
      <c r="C97" s="7"/>
      <c r="D97" s="7"/>
      <c r="E97" s="8"/>
      <c r="F97" s="9"/>
      <c r="G97" s="50"/>
      <c r="H97" s="71"/>
    </row>
    <row r="98" spans="2:8" ht="20.100000000000001" customHeight="1">
      <c r="B98" s="5"/>
      <c r="C98" s="7"/>
      <c r="D98" s="7"/>
      <c r="E98" s="8"/>
      <c r="F98" s="9"/>
      <c r="G98" s="50"/>
      <c r="H98" s="71"/>
    </row>
    <row r="99" spans="2:8" ht="20.100000000000001" customHeight="1">
      <c r="B99" s="5"/>
      <c r="C99" s="7"/>
      <c r="D99" s="7"/>
      <c r="E99" s="8"/>
      <c r="F99" s="9"/>
      <c r="G99" s="50"/>
      <c r="H99" s="71"/>
    </row>
    <row r="100" spans="2:8" ht="20.100000000000001" customHeight="1">
      <c r="B100" s="5"/>
      <c r="C100" s="7"/>
      <c r="D100" s="7"/>
      <c r="E100" s="8"/>
      <c r="F100" s="9"/>
      <c r="G100" s="50"/>
      <c r="H100" s="71"/>
    </row>
    <row r="101" spans="2:8" ht="20.100000000000001" customHeight="1">
      <c r="B101" s="5"/>
      <c r="C101" s="7"/>
      <c r="D101" s="7"/>
      <c r="E101" s="8"/>
      <c r="F101" s="9"/>
      <c r="G101" s="50"/>
      <c r="H101" s="71"/>
    </row>
    <row r="102" spans="2:8" ht="20.100000000000001" customHeight="1">
      <c r="B102" s="5"/>
      <c r="C102" s="7"/>
      <c r="D102" s="7"/>
      <c r="E102" s="8"/>
      <c r="F102" s="9"/>
      <c r="G102" s="50"/>
      <c r="H102" s="71"/>
    </row>
    <row r="103" spans="2:8" ht="20.100000000000001" customHeight="1">
      <c r="B103" s="5"/>
      <c r="C103" s="7"/>
      <c r="D103" s="7"/>
      <c r="E103" s="8"/>
      <c r="F103" s="9"/>
      <c r="G103" s="50"/>
      <c r="H103" s="71"/>
    </row>
    <row r="104" spans="2:8" ht="20.100000000000001" customHeight="1">
      <c r="B104" s="5"/>
      <c r="C104" s="7"/>
      <c r="D104" s="7"/>
      <c r="E104" s="8"/>
      <c r="F104" s="9"/>
      <c r="G104" s="50"/>
      <c r="H104" s="71"/>
    </row>
    <row r="105" spans="2:8" ht="20.100000000000001" customHeight="1">
      <c r="B105" s="5"/>
      <c r="C105" s="7"/>
      <c r="D105" s="7"/>
      <c r="E105" s="8"/>
      <c r="F105" s="9"/>
      <c r="G105" s="50"/>
      <c r="H105" s="71"/>
    </row>
    <row r="106" spans="2:8" ht="20.100000000000001" customHeight="1">
      <c r="B106" s="5"/>
      <c r="C106" s="7"/>
      <c r="D106" s="7"/>
      <c r="E106" s="8"/>
      <c r="F106" s="9"/>
      <c r="G106" s="50"/>
      <c r="H106" s="71"/>
    </row>
    <row r="107" spans="2:8" ht="20.100000000000001" customHeight="1">
      <c r="B107" s="5"/>
      <c r="C107" s="7"/>
      <c r="D107" s="7"/>
      <c r="E107" s="8"/>
      <c r="F107" s="9"/>
      <c r="G107" s="50"/>
      <c r="H107" s="71"/>
    </row>
    <row r="108" spans="2:8" ht="20.100000000000001" customHeight="1">
      <c r="B108" s="5"/>
      <c r="C108" s="7"/>
      <c r="D108" s="7"/>
      <c r="E108" s="8"/>
      <c r="F108" s="9"/>
      <c r="G108" s="50"/>
      <c r="H108" s="71"/>
    </row>
    <row r="109" spans="2:8" ht="20.100000000000001" customHeight="1">
      <c r="B109" s="5"/>
      <c r="C109" s="7"/>
      <c r="D109" s="7"/>
      <c r="E109" s="8"/>
      <c r="F109" s="9"/>
      <c r="G109" s="50"/>
      <c r="H109" s="71"/>
    </row>
    <row r="110" spans="2:8" ht="20.100000000000001" customHeight="1">
      <c r="B110" s="5"/>
      <c r="C110" s="7"/>
      <c r="D110" s="7"/>
      <c r="E110" s="8"/>
      <c r="F110" s="9"/>
      <c r="G110" s="50"/>
      <c r="H110" s="71"/>
    </row>
    <row r="111" spans="2:8" ht="20.100000000000001" customHeight="1">
      <c r="B111" s="5"/>
      <c r="C111" s="7"/>
      <c r="D111" s="7"/>
      <c r="E111" s="8"/>
      <c r="F111" s="9"/>
      <c r="G111" s="50"/>
      <c r="H111" s="71"/>
    </row>
    <row r="112" spans="2:8" ht="20.100000000000001" customHeight="1">
      <c r="B112" s="5"/>
      <c r="C112" s="7"/>
      <c r="D112" s="7"/>
      <c r="E112" s="8"/>
      <c r="F112" s="9"/>
      <c r="G112" s="50"/>
      <c r="H112" s="71"/>
    </row>
    <row r="113" spans="2:8" ht="20.100000000000001" customHeight="1">
      <c r="B113" s="5"/>
      <c r="C113" s="7"/>
      <c r="D113" s="7"/>
      <c r="E113" s="8"/>
      <c r="F113" s="9"/>
      <c r="G113" s="50"/>
      <c r="H113" s="71"/>
    </row>
    <row r="114" spans="2:8" ht="20.100000000000001" customHeight="1">
      <c r="B114" s="5"/>
      <c r="C114" s="7"/>
      <c r="D114" s="7"/>
      <c r="E114" s="8"/>
      <c r="F114" s="9"/>
      <c r="G114" s="50"/>
      <c r="H114" s="71"/>
    </row>
    <row r="115" spans="2:8" ht="20.100000000000001" customHeight="1">
      <c r="B115" s="5"/>
      <c r="C115" s="7"/>
      <c r="D115" s="7"/>
      <c r="E115" s="8"/>
      <c r="F115" s="9"/>
      <c r="G115" s="50"/>
      <c r="H115" s="71"/>
    </row>
    <row r="116" spans="2:8" ht="20.100000000000001" customHeight="1">
      <c r="B116" s="5"/>
      <c r="C116" s="7"/>
      <c r="D116" s="7"/>
      <c r="E116" s="8"/>
      <c r="F116" s="9"/>
      <c r="G116" s="50"/>
      <c r="H116" s="71"/>
    </row>
    <row r="117" spans="2:8" ht="20.100000000000001" customHeight="1">
      <c r="B117" s="5"/>
      <c r="C117" s="7"/>
      <c r="D117" s="7"/>
      <c r="E117" s="8"/>
      <c r="F117" s="9"/>
      <c r="G117" s="50"/>
      <c r="H117" s="71"/>
    </row>
    <row r="118" spans="2:8" ht="20.100000000000001" customHeight="1">
      <c r="B118" s="5"/>
      <c r="C118" s="7"/>
      <c r="D118" s="7"/>
      <c r="E118" s="8"/>
      <c r="F118" s="9"/>
      <c r="G118" s="50"/>
      <c r="H118" s="71"/>
    </row>
    <row r="119" spans="2:8" ht="20.100000000000001" customHeight="1">
      <c r="B119" s="5"/>
      <c r="C119" s="7"/>
      <c r="D119" s="7"/>
      <c r="E119" s="8"/>
      <c r="F119" s="9"/>
      <c r="G119" s="50"/>
      <c r="H119" s="71"/>
    </row>
    <row r="120" spans="2:8" ht="20.100000000000001" customHeight="1">
      <c r="B120" s="5"/>
      <c r="C120" s="7"/>
      <c r="D120" s="7"/>
      <c r="E120" s="8"/>
      <c r="F120" s="9"/>
      <c r="G120" s="50"/>
      <c r="H120" s="71"/>
    </row>
    <row r="121" spans="2:8" ht="20.100000000000001" customHeight="1">
      <c r="B121" s="5"/>
      <c r="C121" s="7"/>
      <c r="D121" s="7"/>
      <c r="E121" s="8"/>
      <c r="F121" s="9"/>
      <c r="G121" s="50"/>
      <c r="H121" s="71"/>
    </row>
    <row r="122" spans="2:8" ht="20.100000000000001" customHeight="1">
      <c r="B122" s="5"/>
      <c r="C122" s="7"/>
      <c r="D122" s="7"/>
      <c r="E122" s="8"/>
      <c r="F122" s="9"/>
      <c r="G122" s="50"/>
      <c r="H122" s="71"/>
    </row>
    <row r="123" spans="2:8" ht="20.100000000000001" customHeight="1">
      <c r="B123" s="5"/>
      <c r="C123" s="7"/>
      <c r="D123" s="7"/>
      <c r="E123" s="8"/>
      <c r="F123" s="9"/>
      <c r="G123" s="50"/>
      <c r="H123" s="71"/>
    </row>
    <row r="124" spans="2:8" ht="20.100000000000001" customHeight="1">
      <c r="B124" s="5"/>
      <c r="C124" s="7"/>
      <c r="D124" s="7"/>
      <c r="E124" s="8"/>
      <c r="F124" s="9"/>
      <c r="G124" s="50"/>
      <c r="H124" s="71"/>
    </row>
    <row r="125" spans="2:8" ht="20.100000000000001" customHeight="1">
      <c r="B125" s="5"/>
      <c r="C125" s="7"/>
      <c r="D125" s="7"/>
      <c r="E125" s="8"/>
      <c r="F125" s="9"/>
      <c r="G125" s="50"/>
      <c r="H125" s="71"/>
    </row>
    <row r="126" spans="2:8" ht="20.100000000000001" customHeight="1">
      <c r="B126" s="5"/>
      <c r="C126" s="7"/>
      <c r="D126" s="7"/>
      <c r="E126" s="8"/>
      <c r="F126" s="9"/>
      <c r="G126" s="50"/>
      <c r="H126" s="71"/>
    </row>
    <row r="127" spans="2:8" ht="20.100000000000001" customHeight="1">
      <c r="B127" s="5"/>
      <c r="C127" s="7"/>
      <c r="D127" s="7"/>
      <c r="E127" s="8"/>
      <c r="F127" s="9"/>
      <c r="G127" s="50"/>
      <c r="H127" s="71"/>
    </row>
    <row r="128" spans="2:8" ht="20.100000000000001" customHeight="1">
      <c r="B128" s="5"/>
      <c r="C128" s="7"/>
      <c r="D128" s="7"/>
      <c r="E128" s="8"/>
      <c r="F128" s="9"/>
      <c r="G128" s="50"/>
      <c r="H128" s="71"/>
    </row>
    <row r="129" spans="2:8" ht="20.100000000000001" customHeight="1">
      <c r="B129" s="5"/>
      <c r="C129" s="7"/>
      <c r="D129" s="7"/>
      <c r="E129" s="8"/>
      <c r="F129" s="9"/>
      <c r="G129" s="50"/>
      <c r="H129" s="71"/>
    </row>
    <row r="130" spans="2:8" ht="20.100000000000001" customHeight="1">
      <c r="B130" s="5"/>
      <c r="C130" s="7"/>
      <c r="D130" s="7"/>
      <c r="E130" s="8"/>
      <c r="F130" s="9"/>
      <c r="G130" s="50"/>
      <c r="H130" s="71"/>
    </row>
    <row r="131" spans="2:8" ht="20.100000000000001" customHeight="1">
      <c r="B131" s="5"/>
      <c r="C131" s="7"/>
      <c r="D131" s="7"/>
      <c r="E131" s="8"/>
      <c r="F131" s="9"/>
      <c r="G131" s="50"/>
      <c r="H131" s="71"/>
    </row>
    <row r="132" spans="2:8" ht="20.100000000000001" customHeight="1">
      <c r="B132" s="5"/>
      <c r="C132" s="7"/>
      <c r="D132" s="7"/>
      <c r="E132" s="8"/>
      <c r="F132" s="9"/>
      <c r="G132" s="50"/>
      <c r="H132" s="71"/>
    </row>
    <row r="133" spans="2:8" ht="20.100000000000001" customHeight="1">
      <c r="B133" s="5"/>
      <c r="C133" s="7"/>
      <c r="D133" s="7"/>
      <c r="E133" s="8"/>
      <c r="F133" s="9"/>
      <c r="G133" s="50"/>
      <c r="H133" s="71"/>
    </row>
    <row r="134" spans="2:8" ht="20.100000000000001" customHeight="1">
      <c r="B134" s="5"/>
      <c r="C134" s="7"/>
      <c r="D134" s="7"/>
      <c r="E134" s="8"/>
      <c r="F134" s="9"/>
      <c r="G134" s="50"/>
      <c r="H134" s="71"/>
    </row>
    <row r="135" spans="2:8" ht="20.100000000000001" customHeight="1">
      <c r="B135" s="5"/>
      <c r="C135" s="7"/>
      <c r="D135" s="7"/>
      <c r="E135" s="8"/>
      <c r="F135" s="9"/>
      <c r="G135" s="50"/>
      <c r="H135" s="71"/>
    </row>
    <row r="136" spans="2:8" ht="20.100000000000001" customHeight="1">
      <c r="B136" s="5"/>
      <c r="C136" s="7"/>
      <c r="D136" s="7"/>
      <c r="E136" s="8"/>
      <c r="F136" s="9"/>
      <c r="G136" s="50"/>
      <c r="H136" s="71"/>
    </row>
    <row r="137" spans="2:8" ht="20.100000000000001" customHeight="1">
      <c r="B137" s="5"/>
      <c r="C137" s="7"/>
      <c r="D137" s="7"/>
      <c r="E137" s="8"/>
      <c r="F137" s="9"/>
      <c r="G137" s="50"/>
      <c r="H137" s="71"/>
    </row>
    <row r="138" spans="2:8" ht="20.100000000000001" customHeight="1">
      <c r="B138" s="5"/>
      <c r="C138" s="7"/>
      <c r="D138" s="7"/>
      <c r="E138" s="8"/>
      <c r="F138" s="9"/>
      <c r="G138" s="50"/>
      <c r="H138" s="71"/>
    </row>
    <row r="139" spans="2:8" ht="20.100000000000001" customHeight="1">
      <c r="B139" s="5"/>
      <c r="C139" s="7"/>
      <c r="D139" s="7"/>
      <c r="E139" s="8"/>
      <c r="F139" s="9"/>
      <c r="G139" s="50"/>
      <c r="H139" s="71"/>
    </row>
    <row r="140" spans="2:8" ht="20.100000000000001" customHeight="1">
      <c r="B140" s="5"/>
      <c r="C140" s="7"/>
      <c r="D140" s="7"/>
      <c r="E140" s="8"/>
      <c r="F140" s="9"/>
      <c r="G140" s="50"/>
      <c r="H140" s="71"/>
    </row>
    <row r="141" spans="2:8" ht="20.100000000000001" customHeight="1">
      <c r="B141" s="5"/>
      <c r="C141" s="7"/>
      <c r="D141" s="7"/>
      <c r="E141" s="8"/>
      <c r="F141" s="9"/>
      <c r="G141" s="50"/>
      <c r="H141" s="71"/>
    </row>
    <row r="142" spans="2:8" ht="20.100000000000001" customHeight="1">
      <c r="B142" s="5"/>
      <c r="C142" s="7"/>
      <c r="D142" s="7"/>
      <c r="E142" s="8"/>
      <c r="F142" s="9"/>
      <c r="G142" s="50"/>
      <c r="H142" s="71"/>
    </row>
    <row r="143" spans="2:8" ht="20.100000000000001" customHeight="1">
      <c r="B143" s="5"/>
      <c r="C143" s="7"/>
      <c r="D143" s="7"/>
      <c r="E143" s="8"/>
      <c r="F143" s="9"/>
      <c r="G143" s="50"/>
      <c r="H143" s="71"/>
    </row>
    <row r="144" spans="2:8" ht="20.100000000000001" customHeight="1">
      <c r="B144" s="5"/>
      <c r="C144" s="7"/>
      <c r="D144" s="7"/>
      <c r="E144" s="8"/>
      <c r="F144" s="9"/>
      <c r="G144" s="50"/>
      <c r="H144" s="71"/>
    </row>
    <row r="145" spans="2:8" ht="20.100000000000001" customHeight="1">
      <c r="B145" s="5"/>
      <c r="C145" s="7"/>
      <c r="D145" s="7"/>
      <c r="E145" s="8"/>
      <c r="F145" s="9"/>
      <c r="G145" s="50"/>
      <c r="H145" s="71"/>
    </row>
    <row r="146" spans="2:8" ht="20.100000000000001" customHeight="1">
      <c r="B146" s="5"/>
      <c r="C146" s="7"/>
      <c r="D146" s="7"/>
      <c r="E146" s="8"/>
      <c r="F146" s="9"/>
      <c r="G146" s="50"/>
      <c r="H146" s="71"/>
    </row>
    <row r="147" spans="2:8" ht="20.100000000000001" customHeight="1">
      <c r="B147" s="5"/>
      <c r="C147" s="7"/>
      <c r="D147" s="7"/>
      <c r="E147" s="8"/>
      <c r="F147" s="9"/>
      <c r="G147" s="50"/>
      <c r="H147" s="71"/>
    </row>
    <row r="148" spans="2:8" ht="20.100000000000001" customHeight="1">
      <c r="B148" s="5"/>
      <c r="C148" s="7"/>
      <c r="D148" s="7"/>
      <c r="E148" s="8"/>
      <c r="F148" s="9"/>
      <c r="G148" s="50"/>
      <c r="H148" s="71"/>
    </row>
    <row r="149" spans="2:8" ht="20.100000000000001" customHeight="1">
      <c r="B149" s="5"/>
      <c r="C149" s="7"/>
      <c r="D149" s="7"/>
      <c r="E149" s="8"/>
      <c r="F149" s="9"/>
      <c r="G149" s="50"/>
      <c r="H149" s="71"/>
    </row>
    <row r="150" spans="2:8" ht="20.100000000000001" customHeight="1">
      <c r="B150" s="5"/>
      <c r="C150" s="7"/>
      <c r="D150" s="7"/>
      <c r="E150" s="8"/>
      <c r="F150" s="9"/>
      <c r="G150" s="50"/>
      <c r="H150" s="71"/>
    </row>
  </sheetData>
  <sheetProtection sheet="1" objects="1" scenarios="1" selectLockedCells="1"/>
  <mergeCells count="1">
    <mergeCell ref="B5:C5"/>
  </mergeCells>
  <dataValidations count="1">
    <dataValidation type="list" allowBlank="1" showInputMessage="1" showErrorMessage="1" sqref="D6:D150">
      <formula1>$I$6:$I$27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CC7"/>
  </sheetPr>
  <dimension ref="A1:F44"/>
  <sheetViews>
    <sheetView zoomScale="80" zoomScaleNormal="80" workbookViewId="0">
      <selection activeCell="D5" sqref="D5"/>
    </sheetView>
  </sheetViews>
  <sheetFormatPr defaultColWidth="9.109375" defaultRowHeight="14.4"/>
  <cols>
    <col min="1" max="1" width="3.33203125" style="1" customWidth="1"/>
    <col min="2" max="2" width="8.33203125" style="1" customWidth="1"/>
    <col min="3" max="3" width="66.6640625" style="2" customWidth="1"/>
    <col min="4" max="8" width="25.6640625" style="1" customWidth="1"/>
    <col min="9" max="12" width="9.109375" style="1"/>
    <col min="13" max="13" width="10.5546875" style="1" bestFit="1" customWidth="1"/>
    <col min="14" max="16384" width="9.109375" style="1"/>
  </cols>
  <sheetData>
    <row r="1" spans="1:6" s="32" customFormat="1" ht="24" customHeight="1">
      <c r="A1" s="30" t="s">
        <v>213</v>
      </c>
      <c r="B1" s="30"/>
      <c r="C1" s="31"/>
    </row>
    <row r="2" spans="1:6" s="14" customFormat="1" ht="22.95" customHeight="1">
      <c r="A2" s="17"/>
      <c r="C2" s="15"/>
    </row>
    <row r="4" spans="1:6" ht="25.2" customHeight="1">
      <c r="B4" s="46" t="s">
        <v>213</v>
      </c>
      <c r="C4" s="46"/>
      <c r="D4" s="46"/>
    </row>
    <row r="5" spans="1:6" ht="25.2" customHeight="1">
      <c r="B5" s="3" t="s">
        <v>3</v>
      </c>
      <c r="C5" s="4" t="s">
        <v>177</v>
      </c>
      <c r="D5" s="5"/>
    </row>
    <row r="6" spans="1:6" ht="25.2" customHeight="1">
      <c r="B6" s="3" t="s">
        <v>4</v>
      </c>
      <c r="C6" s="4" t="str">
        <f>"Введите значение расхода ТЭР" &amp; ", "&amp; C10</f>
        <v xml:space="preserve">Введите значение расхода ТЭР, </v>
      </c>
      <c r="D6" s="5"/>
    </row>
    <row r="7" spans="1:6" ht="25.2" customHeight="1">
      <c r="B7" s="3" t="s">
        <v>5</v>
      </c>
      <c r="C7" s="4" t="s">
        <v>174</v>
      </c>
      <c r="D7" s="10">
        <f>IFERROR(INDEX(E14:E42,MATCH(D5,C14:C42,0),1),0)*D6</f>
        <v>0</v>
      </c>
    </row>
    <row r="10" spans="1:6">
      <c r="C10" s="73" t="str">
        <f>IFERROR(INDEX(D14:D42,MATCH(D5,C14:C42,0),1),"")</f>
        <v/>
      </c>
      <c r="D10" s="49"/>
      <c r="E10" s="49"/>
      <c r="F10" s="49"/>
    </row>
    <row r="11" spans="1:6">
      <c r="C11" s="73"/>
      <c r="D11" s="49"/>
      <c r="E11" s="49"/>
      <c r="F11" s="49"/>
    </row>
    <row r="12" spans="1:6">
      <c r="C12" s="73"/>
      <c r="D12" s="49"/>
      <c r="E12" s="49"/>
      <c r="F12" s="49"/>
    </row>
    <row r="13" spans="1:6">
      <c r="C13" s="73" t="s">
        <v>178</v>
      </c>
      <c r="D13" s="49" t="s">
        <v>179</v>
      </c>
      <c r="E13" s="49" t="s">
        <v>180</v>
      </c>
      <c r="F13" s="49"/>
    </row>
    <row r="14" spans="1:6">
      <c r="C14" s="73" t="s">
        <v>181</v>
      </c>
      <c r="D14" s="49" t="s">
        <v>182</v>
      </c>
      <c r="E14" s="49">
        <v>0.76800000000000002</v>
      </c>
      <c r="F14" s="49"/>
    </row>
    <row r="15" spans="1:6">
      <c r="C15" s="73" t="s">
        <v>183</v>
      </c>
      <c r="D15" s="49" t="s">
        <v>182</v>
      </c>
      <c r="E15" s="49">
        <v>0.46700000000000003</v>
      </c>
      <c r="F15" s="49"/>
    </row>
    <row r="16" spans="1:6">
      <c r="C16" s="73" t="s">
        <v>184</v>
      </c>
      <c r="D16" s="49" t="s">
        <v>182</v>
      </c>
      <c r="E16" s="49">
        <v>0.3</v>
      </c>
      <c r="F16" s="49"/>
    </row>
    <row r="17" spans="3:6">
      <c r="C17" s="73" t="s">
        <v>185</v>
      </c>
      <c r="D17" s="49" t="s">
        <v>182</v>
      </c>
      <c r="E17" s="49">
        <v>0.34</v>
      </c>
      <c r="F17" s="49"/>
    </row>
    <row r="18" spans="3:6">
      <c r="C18" s="73" t="s">
        <v>186</v>
      </c>
      <c r="D18" s="49" t="s">
        <v>211</v>
      </c>
      <c r="E18" s="49">
        <v>0.26600000000000001</v>
      </c>
      <c r="F18" s="49"/>
    </row>
    <row r="19" spans="3:6">
      <c r="C19" s="73" t="s">
        <v>187</v>
      </c>
      <c r="D19" s="49" t="s">
        <v>182</v>
      </c>
      <c r="E19" s="49">
        <v>1.43</v>
      </c>
      <c r="F19" s="49"/>
    </row>
    <row r="20" spans="3:6">
      <c r="C20" s="73" t="s">
        <v>188</v>
      </c>
      <c r="D20" s="49" t="s">
        <v>212</v>
      </c>
      <c r="E20" s="49">
        <v>1.1539999999999999</v>
      </c>
      <c r="F20" s="49"/>
    </row>
    <row r="21" spans="3:6">
      <c r="C21" s="73" t="s">
        <v>189</v>
      </c>
      <c r="D21" s="49" t="s">
        <v>182</v>
      </c>
      <c r="E21" s="49">
        <v>0.99</v>
      </c>
      <c r="F21" s="49"/>
    </row>
    <row r="22" spans="3:6">
      <c r="C22" s="73" t="s">
        <v>190</v>
      </c>
      <c r="D22" s="49" t="s">
        <v>182</v>
      </c>
      <c r="E22" s="49">
        <v>0.60499999999999998</v>
      </c>
      <c r="F22" s="49"/>
    </row>
    <row r="23" spans="3:6">
      <c r="C23" s="73" t="s">
        <v>191</v>
      </c>
      <c r="D23" s="49" t="s">
        <v>182</v>
      </c>
      <c r="E23" s="49">
        <v>0.6</v>
      </c>
      <c r="F23" s="49"/>
    </row>
    <row r="24" spans="3:6">
      <c r="C24" s="73" t="s">
        <v>192</v>
      </c>
      <c r="D24" s="49" t="s">
        <v>182</v>
      </c>
      <c r="E24" s="49">
        <v>1.37</v>
      </c>
      <c r="F24" s="49"/>
    </row>
    <row r="25" spans="3:6">
      <c r="C25" s="73" t="s">
        <v>193</v>
      </c>
      <c r="D25" s="49" t="s">
        <v>182</v>
      </c>
      <c r="E25" s="49">
        <v>1.43</v>
      </c>
      <c r="F25" s="49"/>
    </row>
    <row r="26" spans="3:6">
      <c r="C26" s="73" t="s">
        <v>194</v>
      </c>
      <c r="D26" s="49" t="s">
        <v>182</v>
      </c>
      <c r="E26" s="49">
        <v>1.45</v>
      </c>
      <c r="F26" s="49"/>
    </row>
    <row r="27" spans="3:6">
      <c r="C27" s="73" t="s">
        <v>195</v>
      </c>
      <c r="D27" s="49" t="s">
        <v>182</v>
      </c>
      <c r="E27" s="49">
        <v>1.47</v>
      </c>
      <c r="F27" s="49"/>
    </row>
    <row r="28" spans="3:6">
      <c r="C28" s="73" t="s">
        <v>196</v>
      </c>
      <c r="D28" s="49" t="s">
        <v>182</v>
      </c>
      <c r="E28" s="49">
        <v>1.47</v>
      </c>
      <c r="F28" s="49"/>
    </row>
    <row r="29" spans="3:6">
      <c r="C29" s="73" t="s">
        <v>197</v>
      </c>
      <c r="D29" s="49" t="s">
        <v>212</v>
      </c>
      <c r="E29" s="49">
        <v>0.56999999999999995</v>
      </c>
      <c r="F29" s="49"/>
    </row>
    <row r="30" spans="3:6">
      <c r="C30" s="73" t="s">
        <v>198</v>
      </c>
      <c r="D30" s="49" t="s">
        <v>212</v>
      </c>
      <c r="E30" s="49">
        <v>1.5</v>
      </c>
      <c r="F30" s="49"/>
    </row>
    <row r="31" spans="3:6">
      <c r="C31" s="73" t="s">
        <v>199</v>
      </c>
      <c r="D31" s="49" t="s">
        <v>182</v>
      </c>
      <c r="E31" s="49">
        <v>1.57</v>
      </c>
      <c r="F31" s="49"/>
    </row>
    <row r="32" spans="3:6">
      <c r="C32" s="73" t="s">
        <v>200</v>
      </c>
      <c r="D32" s="49" t="s">
        <v>182</v>
      </c>
      <c r="E32" s="49">
        <v>1.45</v>
      </c>
      <c r="F32" s="49"/>
    </row>
    <row r="33" spans="3:6">
      <c r="C33" s="73" t="s">
        <v>201</v>
      </c>
      <c r="D33" s="49" t="s">
        <v>182</v>
      </c>
      <c r="E33" s="49">
        <v>1.43</v>
      </c>
      <c r="F33" s="49"/>
    </row>
    <row r="34" spans="3:6">
      <c r="C34" s="73" t="s">
        <v>202</v>
      </c>
      <c r="D34" s="49" t="s">
        <v>182</v>
      </c>
      <c r="E34" s="49">
        <v>1.49</v>
      </c>
      <c r="F34" s="49"/>
    </row>
    <row r="35" spans="3:6">
      <c r="C35" s="73" t="s">
        <v>203</v>
      </c>
      <c r="D35" s="49" t="s">
        <v>182</v>
      </c>
      <c r="E35" s="49">
        <v>1.49</v>
      </c>
      <c r="F35" s="49"/>
    </row>
    <row r="36" spans="3:6">
      <c r="C36" s="73" t="s">
        <v>204</v>
      </c>
      <c r="D36" s="49" t="s">
        <v>182</v>
      </c>
      <c r="E36" s="49">
        <v>1.47</v>
      </c>
      <c r="F36" s="49"/>
    </row>
    <row r="37" spans="3:6">
      <c r="C37" s="73" t="s">
        <v>205</v>
      </c>
      <c r="D37" s="49" t="s">
        <v>182</v>
      </c>
      <c r="E37" s="49">
        <v>1.35</v>
      </c>
      <c r="F37" s="49"/>
    </row>
    <row r="38" spans="3:6">
      <c r="C38" s="73" t="s">
        <v>206</v>
      </c>
      <c r="D38" s="49" t="s">
        <v>212</v>
      </c>
      <c r="E38" s="49">
        <v>0.43</v>
      </c>
      <c r="F38" s="49"/>
    </row>
    <row r="39" spans="3:6">
      <c r="C39" s="73" t="s">
        <v>175</v>
      </c>
      <c r="D39" s="49" t="s">
        <v>207</v>
      </c>
      <c r="E39" s="49">
        <v>0.34449999999999997</v>
      </c>
      <c r="F39" s="49"/>
    </row>
    <row r="40" spans="3:6">
      <c r="C40" s="73" t="s">
        <v>176</v>
      </c>
      <c r="D40" s="49" t="s">
        <v>208</v>
      </c>
      <c r="E40" s="49">
        <v>0.14860000000000001</v>
      </c>
      <c r="F40" s="49"/>
    </row>
    <row r="41" spans="3:6">
      <c r="C41" s="73" t="s">
        <v>209</v>
      </c>
      <c r="D41" s="49" t="s">
        <v>207</v>
      </c>
      <c r="E41" s="49">
        <v>0.34449999999999997</v>
      </c>
      <c r="F41" s="49"/>
    </row>
    <row r="42" spans="3:6">
      <c r="C42" s="73" t="s">
        <v>210</v>
      </c>
      <c r="D42" s="49" t="s">
        <v>207</v>
      </c>
      <c r="E42" s="49">
        <v>0.34449999999999997</v>
      </c>
      <c r="F42" s="49"/>
    </row>
    <row r="43" spans="3:6">
      <c r="C43" s="73"/>
      <c r="D43" s="49"/>
      <c r="E43" s="49"/>
      <c r="F43" s="49"/>
    </row>
    <row r="44" spans="3:6">
      <c r="C44" s="73"/>
      <c r="D44" s="49"/>
      <c r="E44" s="49"/>
      <c r="F44" s="49"/>
    </row>
  </sheetData>
  <sheetProtection sheet="1" selectLockedCells="1"/>
  <dataValidations count="1">
    <dataValidation type="list" allowBlank="1" showInputMessage="1" showErrorMessage="1" sqref="D5">
      <formula1>$C$14:$C$42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9999"/>
  </sheetPr>
  <dimension ref="A1:G25"/>
  <sheetViews>
    <sheetView zoomScale="85" zoomScaleNormal="85" workbookViewId="0">
      <selection activeCell="D10" sqref="D10"/>
    </sheetView>
  </sheetViews>
  <sheetFormatPr defaultColWidth="9.109375" defaultRowHeight="14.4"/>
  <cols>
    <col min="1" max="1" width="3.33203125" style="1" customWidth="1"/>
    <col min="2" max="2" width="5.6640625" style="1" customWidth="1"/>
    <col min="3" max="3" width="41.33203125" style="2" customWidth="1"/>
    <col min="4" max="6" width="20.6640625" style="1" customWidth="1"/>
    <col min="7" max="7" width="20.6640625" style="28" customWidth="1"/>
    <col min="8" max="8" width="25.6640625" style="1" customWidth="1"/>
    <col min="9" max="16384" width="9.109375" style="1"/>
  </cols>
  <sheetData>
    <row r="1" spans="1:7" s="14" customFormat="1" ht="21">
      <c r="A1" s="13" t="s">
        <v>57</v>
      </c>
      <c r="C1" s="15"/>
      <c r="G1" s="16"/>
    </row>
    <row r="2" spans="1:7" s="18" customFormat="1" ht="25.95" customHeight="1">
      <c r="A2" s="17"/>
      <c r="C2" s="19"/>
      <c r="G2" s="20"/>
    </row>
    <row r="4" spans="1:7" s="15" customFormat="1" ht="30" customHeight="1">
      <c r="A4" s="21" t="s">
        <v>58</v>
      </c>
    </row>
    <row r="6" spans="1:7" ht="40.200000000000003" customHeight="1">
      <c r="B6" s="22" t="s">
        <v>0</v>
      </c>
      <c r="C6" s="22" t="s">
        <v>48</v>
      </c>
      <c r="D6" s="77" t="s">
        <v>67</v>
      </c>
      <c r="E6" s="77"/>
      <c r="F6" s="77" t="s">
        <v>68</v>
      </c>
      <c r="G6" s="77"/>
    </row>
    <row r="7" spans="1:7" ht="40.200000000000003" customHeight="1">
      <c r="B7" s="23">
        <v>1</v>
      </c>
      <c r="C7" s="24" t="s">
        <v>64</v>
      </c>
      <c r="D7" s="25"/>
      <c r="E7" s="40" t="s">
        <v>56</v>
      </c>
      <c r="F7" s="25"/>
      <c r="G7" s="40" t="s">
        <v>66</v>
      </c>
    </row>
    <row r="8" spans="1:7" ht="40.200000000000003" customHeight="1">
      <c r="B8" s="26">
        <v>2</v>
      </c>
      <c r="C8" s="27" t="s">
        <v>65</v>
      </c>
      <c r="D8" s="29" t="s">
        <v>35</v>
      </c>
      <c r="E8" s="29" t="s">
        <v>35</v>
      </c>
      <c r="F8" s="29" t="s">
        <v>35</v>
      </c>
      <c r="G8" s="29" t="s">
        <v>35</v>
      </c>
    </row>
    <row r="9" spans="1:7" ht="40.200000000000003" customHeight="1">
      <c r="B9" s="26" t="s">
        <v>59</v>
      </c>
      <c r="C9" s="27" t="s">
        <v>49</v>
      </c>
      <c r="D9" s="9"/>
      <c r="E9" s="39" t="s">
        <v>56</v>
      </c>
      <c r="F9" s="25"/>
      <c r="G9" s="40" t="s">
        <v>66</v>
      </c>
    </row>
    <row r="10" spans="1:7" ht="40.200000000000003" customHeight="1">
      <c r="B10" s="26" t="s">
        <v>60</v>
      </c>
      <c r="C10" s="27" t="s">
        <v>50</v>
      </c>
      <c r="D10" s="9"/>
      <c r="E10" s="39" t="s">
        <v>56</v>
      </c>
      <c r="F10" s="25"/>
      <c r="G10" s="40" t="s">
        <v>66</v>
      </c>
    </row>
    <row r="11" spans="1:7" ht="40.200000000000003" customHeight="1">
      <c r="B11" s="26" t="s">
        <v>61</v>
      </c>
      <c r="C11" s="27" t="s">
        <v>51</v>
      </c>
      <c r="D11" s="29" t="s">
        <v>69</v>
      </c>
      <c r="E11" s="29" t="s">
        <v>56</v>
      </c>
      <c r="F11" s="23" t="s">
        <v>70</v>
      </c>
      <c r="G11" s="23" t="s">
        <v>66</v>
      </c>
    </row>
    <row r="12" spans="1:7" ht="40.200000000000003" customHeight="1">
      <c r="B12" s="26" t="s">
        <v>62</v>
      </c>
      <c r="C12" s="27" t="s">
        <v>52</v>
      </c>
      <c r="D12" s="29" t="s">
        <v>69</v>
      </c>
      <c r="E12" s="29" t="s">
        <v>56</v>
      </c>
      <c r="F12" s="23" t="s">
        <v>70</v>
      </c>
      <c r="G12" s="23" t="s">
        <v>66</v>
      </c>
    </row>
    <row r="13" spans="1:7" ht="40.200000000000003" customHeight="1">
      <c r="B13" s="26" t="s">
        <v>63</v>
      </c>
      <c r="C13" s="27" t="s">
        <v>53</v>
      </c>
      <c r="D13" s="9"/>
      <c r="E13" s="39" t="s">
        <v>56</v>
      </c>
      <c r="F13" s="25"/>
      <c r="G13" s="40" t="s">
        <v>66</v>
      </c>
    </row>
    <row r="14" spans="1:7">
      <c r="G14" s="1"/>
    </row>
    <row r="15" spans="1:7" s="15" customFormat="1" ht="30" customHeight="1">
      <c r="A15" s="21" t="s">
        <v>81</v>
      </c>
    </row>
    <row r="17" spans="1:7" ht="40.200000000000003" customHeight="1">
      <c r="B17" s="22" t="s">
        <v>0</v>
      </c>
      <c r="C17" s="22" t="s">
        <v>1</v>
      </c>
      <c r="D17" s="22" t="s">
        <v>2</v>
      </c>
      <c r="E17" s="22" t="s">
        <v>54</v>
      </c>
      <c r="G17" s="1"/>
    </row>
    <row r="18" spans="1:7" ht="40.200000000000003" customHeight="1">
      <c r="B18" s="23">
        <v>1</v>
      </c>
      <c r="C18" s="24" t="s">
        <v>77</v>
      </c>
      <c r="D18" s="23" t="s">
        <v>55</v>
      </c>
      <c r="E18" s="25"/>
      <c r="G18" s="1"/>
    </row>
    <row r="19" spans="1:7" ht="40.200000000000003" customHeight="1">
      <c r="B19" s="26">
        <v>2</v>
      </c>
      <c r="C19" s="27" t="s">
        <v>78</v>
      </c>
      <c r="D19" s="29" t="s">
        <v>46</v>
      </c>
      <c r="E19" s="9"/>
      <c r="G19" s="1"/>
    </row>
    <row r="21" spans="1:7" s="15" customFormat="1" ht="30" customHeight="1">
      <c r="A21" s="21" t="s">
        <v>80</v>
      </c>
    </row>
    <row r="23" spans="1:7" ht="40.200000000000003" customHeight="1">
      <c r="B23" s="22" t="s">
        <v>0</v>
      </c>
      <c r="C23" s="22" t="s">
        <v>1</v>
      </c>
      <c r="D23" s="22" t="s">
        <v>2</v>
      </c>
      <c r="E23" s="22" t="s">
        <v>54</v>
      </c>
      <c r="G23" s="1"/>
    </row>
    <row r="24" spans="1:7" ht="61.95" customHeight="1">
      <c r="B24" s="23">
        <v>1</v>
      </c>
      <c r="C24" s="24" t="s">
        <v>79</v>
      </c>
      <c r="D24" s="23" t="s">
        <v>56</v>
      </c>
      <c r="E24" s="25"/>
      <c r="F24" s="28"/>
    </row>
    <row r="25" spans="1:7" ht="14.4" customHeight="1">
      <c r="B25" s="28"/>
      <c r="C25" s="28"/>
      <c r="D25" s="28"/>
      <c r="E25" s="28"/>
      <c r="F25" s="28"/>
    </row>
  </sheetData>
  <sheetProtection selectLockedCells="1"/>
  <mergeCells count="2">
    <mergeCell ref="D6:E6"/>
    <mergeCell ref="F6:G6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Анкетная форма ОМСУ</vt:lpstr>
      <vt:lpstr>Укажите название МО</vt:lpstr>
      <vt:lpstr>1.1 Экономия энергии МП</vt:lpstr>
      <vt:lpstr>1.2 Муниципальные программы</vt:lpstr>
      <vt:lpstr>1.3 Энергосервисные контракты</vt:lpstr>
      <vt:lpstr>Калькулятор перевода в т.у.т.</vt:lpstr>
      <vt:lpstr>3. Осветительные приборы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admin</cp:lastModifiedBy>
  <cp:lastPrinted>2023-06-26T03:10:29Z</cp:lastPrinted>
  <dcterms:created xsi:type="dcterms:W3CDTF">2023-03-29T13:15:00Z</dcterms:created>
  <dcterms:modified xsi:type="dcterms:W3CDTF">2023-07-10T07:42:31Z</dcterms:modified>
</cp:coreProperties>
</file>